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4"/>
  </bookViews>
  <sheets>
    <sheet name="recap" sheetId="1" r:id="rId1"/>
    <sheet name=" J2" sheetId="2" r:id="rId2"/>
    <sheet name="A3C-A3JS" sheetId="3" r:id="rId3"/>
    <sheet name="ENS A3-A2-A1" sheetId="4" r:id="rId4"/>
    <sheet name="DUOS J4-J3-J2" sheetId="5" r:id="rId5"/>
    <sheet name="pen." sheetId="6" r:id="rId6"/>
  </sheets>
  <definedNames>
    <definedName name="Excel_BuiltIn_Print_Area_5_1" localSheetId="1">' J2'!#REF!</definedName>
    <definedName name="Excel_BuiltIn_Print_Area_5_1">#REF!</definedName>
    <definedName name="_xlnm.Print_Area" localSheetId="1">' J2'!$B$1:$R$17</definedName>
    <definedName name="_xlnm.Print_Area" localSheetId="2">'A3C-A3JS'!$B$1:$K$36</definedName>
    <definedName name="_xlnm.Print_Area" localSheetId="4">'DUOS J4-J3-J2'!$A$1:$L$35</definedName>
    <definedName name="_xlnm.Print_Area" localSheetId="3">'ENS A3-A2-A1'!$A$1:$O$29</definedName>
    <definedName name="_xlnm.Print_Area" localSheetId="5">'pen.'!$A$1:$E$43</definedName>
    <definedName name="_xlnm.Print_Area" localSheetId="0">'recap'!$A$6:$T$28</definedName>
  </definedNames>
  <calcPr fullCalcOnLoad="1"/>
</workbook>
</file>

<file path=xl/sharedStrings.xml><?xml version="1.0" encoding="utf-8"?>
<sst xmlns="http://schemas.openxmlformats.org/spreadsheetml/2006/main" count="467" uniqueCount="249">
  <si>
    <t>CLUB</t>
  </si>
  <si>
    <t>EXE</t>
  </si>
  <si>
    <t>Pén</t>
  </si>
  <si>
    <t>TOTAL</t>
  </si>
  <si>
    <t>BALLON</t>
  </si>
  <si>
    <t>ART</t>
  </si>
  <si>
    <t>Rennes</t>
  </si>
  <si>
    <t>Laval</t>
  </si>
  <si>
    <t>DEP</t>
  </si>
  <si>
    <t>Saint Pierre</t>
  </si>
  <si>
    <t xml:space="preserve"> ESB</t>
  </si>
  <si>
    <t>St Clair</t>
  </si>
  <si>
    <t>Baugé</t>
  </si>
  <si>
    <t>Port Brillet</t>
  </si>
  <si>
    <t>Pré en Pail</t>
  </si>
  <si>
    <t>gyms</t>
  </si>
  <si>
    <t>Mordelles</t>
  </si>
  <si>
    <t>total</t>
  </si>
  <si>
    <t>La Laëtitia</t>
  </si>
  <si>
    <t>MASSUES</t>
  </si>
  <si>
    <t xml:space="preserve">NOMS     </t>
  </si>
  <si>
    <t xml:space="preserve"> PRENOMS</t>
  </si>
  <si>
    <t>Rappel : en cas d'ex aequo, elles sont départagées suivant les critères suivants</t>
  </si>
  <si>
    <t xml:space="preserve">            1/la note d'exécution ou la moyenne des notes </t>
  </si>
  <si>
    <t>d'exé</t>
  </si>
  <si>
    <t xml:space="preserve">                                  2/ la note</t>
  </si>
  <si>
    <t>Artistique ou la moyenne des notes artistiques</t>
  </si>
  <si>
    <t>DA</t>
  </si>
  <si>
    <t>DB</t>
  </si>
  <si>
    <t>A</t>
  </si>
  <si>
    <t xml:space="preserve">EXE </t>
  </si>
  <si>
    <t>Evron</t>
  </si>
  <si>
    <t>INDIV</t>
  </si>
  <si>
    <t>duos</t>
  </si>
  <si>
    <t>ENS</t>
  </si>
  <si>
    <t>J1</t>
  </si>
  <si>
    <t>DUOS</t>
  </si>
  <si>
    <t>DUO J4 B</t>
  </si>
  <si>
    <t>DUO J3 M</t>
  </si>
  <si>
    <t>DUO J2</t>
  </si>
  <si>
    <t>CLUBS</t>
  </si>
  <si>
    <t>ENSEMBLE  A3</t>
  </si>
  <si>
    <t>ENSEMBLE  A2</t>
  </si>
  <si>
    <t>FOUCHET</t>
  </si>
  <si>
    <t>ISALINE</t>
  </si>
  <si>
    <t>D J4 M</t>
  </si>
  <si>
    <t>D J4 B</t>
  </si>
  <si>
    <t>D J3 B</t>
  </si>
  <si>
    <t>D J3 M</t>
  </si>
  <si>
    <t>D J2</t>
  </si>
  <si>
    <t>D J1</t>
  </si>
  <si>
    <t>E A3</t>
  </si>
  <si>
    <t>E A2</t>
  </si>
  <si>
    <t>E A1</t>
  </si>
  <si>
    <t>ENSEMBLE  A1</t>
  </si>
  <si>
    <t>CERCEAUX</t>
  </si>
  <si>
    <t>ens</t>
  </si>
  <si>
    <t>A3 C</t>
  </si>
  <si>
    <t>PRENOM</t>
  </si>
  <si>
    <t>NOM</t>
  </si>
  <si>
    <t>A3 J/S</t>
  </si>
  <si>
    <t>J2 B - M</t>
  </si>
  <si>
    <t>A3J/S</t>
  </si>
  <si>
    <t>J2</t>
  </si>
  <si>
    <t>Louverne</t>
  </si>
  <si>
    <t xml:space="preserve">Noyen </t>
  </si>
  <si>
    <t>Pielin</t>
  </si>
  <si>
    <t>DUO J3</t>
  </si>
  <si>
    <t>ENS A3</t>
  </si>
  <si>
    <t>ENS A1</t>
  </si>
  <si>
    <t>N°</t>
  </si>
  <si>
    <t>CORDES</t>
  </si>
  <si>
    <t xml:space="preserve">J2 </t>
  </si>
  <si>
    <t xml:space="preserve"> PRENOMS </t>
  </si>
  <si>
    <t>NOMS</t>
  </si>
  <si>
    <t>CERCEAU</t>
  </si>
  <si>
    <t>3 RUBANS - 2 CERCEAUX</t>
  </si>
  <si>
    <t xml:space="preserve">             2 CORDES - 3 CERCEAUX</t>
  </si>
  <si>
    <t>RUBANS</t>
  </si>
  <si>
    <t>JADE</t>
  </si>
  <si>
    <t>CHENE</t>
  </si>
  <si>
    <t>GRSP</t>
  </si>
  <si>
    <t>FOURRE</t>
  </si>
  <si>
    <t>LOUISE</t>
  </si>
  <si>
    <t>BESNIER</t>
  </si>
  <si>
    <t>LOANE</t>
  </si>
  <si>
    <t>DESNAIS</t>
  </si>
  <si>
    <t>MAEVA</t>
  </si>
  <si>
    <t>LARUE</t>
  </si>
  <si>
    <t>OCEANE</t>
  </si>
  <si>
    <t>COUFFIN</t>
  </si>
  <si>
    <t>LILOU</t>
  </si>
  <si>
    <t>LOUANNE</t>
  </si>
  <si>
    <t>DE CORTE</t>
  </si>
  <si>
    <t>SOLENE</t>
  </si>
  <si>
    <t>FEUVRE</t>
  </si>
  <si>
    <t>MAYA</t>
  </si>
  <si>
    <t>BOZEC</t>
  </si>
  <si>
    <t>LEONIE</t>
  </si>
  <si>
    <t>MADEC</t>
  </si>
  <si>
    <t>CLELIE</t>
  </si>
  <si>
    <t>MAUGER</t>
  </si>
  <si>
    <t>IRENE</t>
  </si>
  <si>
    <t>RICHARD</t>
  </si>
  <si>
    <t>MANON</t>
  </si>
  <si>
    <t>HEUVELINE</t>
  </si>
  <si>
    <t>CLEMENCE</t>
  </si>
  <si>
    <t>JOURDAIN</t>
  </si>
  <si>
    <t>BELNOU</t>
  </si>
  <si>
    <t>MAELLYS</t>
  </si>
  <si>
    <t>LEFEVRE</t>
  </si>
  <si>
    <t>ALEYNA</t>
  </si>
  <si>
    <t>PROVOST</t>
  </si>
  <si>
    <t>LEANE</t>
  </si>
  <si>
    <t>NICOLAS</t>
  </si>
  <si>
    <t>CORALIE</t>
  </si>
  <si>
    <t>PEJUS</t>
  </si>
  <si>
    <t>CHLOE</t>
  </si>
  <si>
    <t>STRUBE</t>
  </si>
  <si>
    <t>ANAE</t>
  </si>
  <si>
    <t>LE GALL</t>
  </si>
  <si>
    <t>AMICIE</t>
  </si>
  <si>
    <t>CHABOUREAU</t>
  </si>
  <si>
    <t>PAULINE</t>
  </si>
  <si>
    <t>OGER</t>
  </si>
  <si>
    <t>BONCHAMP</t>
  </si>
  <si>
    <t>LAVAL</t>
  </si>
  <si>
    <t>SAINT CLAIR</t>
  </si>
  <si>
    <t>GRELLIER</t>
  </si>
  <si>
    <t>TRICHET</t>
  </si>
  <si>
    <t>BAUGE</t>
  </si>
  <si>
    <t>CHARLINE</t>
  </si>
  <si>
    <t>JULIETTE</t>
  </si>
  <si>
    <t>EMMY</t>
  </si>
  <si>
    <t>PAUMARD</t>
  </si>
  <si>
    <t>INES</t>
  </si>
  <si>
    <t>ROMY</t>
  </si>
  <si>
    <t>GASNIER</t>
  </si>
  <si>
    <t>ELIA</t>
  </si>
  <si>
    <t>DAURES</t>
  </si>
  <si>
    <t>YOUMNA</t>
  </si>
  <si>
    <t>DOMARIN</t>
  </si>
  <si>
    <t>CATHELLE</t>
  </si>
  <si>
    <t>AMBROSINI</t>
  </si>
  <si>
    <t>ADELE</t>
  </si>
  <si>
    <t>LINE</t>
  </si>
  <si>
    <t>VIEILLESCAZES</t>
  </si>
  <si>
    <t>LALY</t>
  </si>
  <si>
    <t>LEGRAS</t>
  </si>
  <si>
    <t>LUCILLE</t>
  </si>
  <si>
    <t>GUILMEAU</t>
  </si>
  <si>
    <t>PRE EN PAIL</t>
  </si>
  <si>
    <t>GRASCOEUR</t>
  </si>
  <si>
    <t>CHLOÉ</t>
  </si>
  <si>
    <t>JULIEN</t>
  </si>
  <si>
    <t>EVRON</t>
  </si>
  <si>
    <t>BOURDAIS</t>
  </si>
  <si>
    <t>THAIS</t>
  </si>
  <si>
    <t>JOLLY</t>
  </si>
  <si>
    <t>MYLIE</t>
  </si>
  <si>
    <t>LECOZLER DERRIEN</t>
  </si>
  <si>
    <t>GOMBERT</t>
  </si>
  <si>
    <t>SELENA</t>
  </si>
  <si>
    <t>BRESSIEUX</t>
  </si>
  <si>
    <t>FROMENTIER</t>
  </si>
  <si>
    <t>RENNES</t>
  </si>
  <si>
    <t>ZOÉ</t>
  </si>
  <si>
    <t>OLIVIERO</t>
  </si>
  <si>
    <t>LA LAETITIA</t>
  </si>
  <si>
    <t>AWENA</t>
  </si>
  <si>
    <t>HERVIOU</t>
  </si>
  <si>
    <t>LOU ANNE</t>
  </si>
  <si>
    <t>CHATEAU</t>
  </si>
  <si>
    <t>LEONNA</t>
  </si>
  <si>
    <t>ANTONANGELI</t>
  </si>
  <si>
    <t>SYBILLE</t>
  </si>
  <si>
    <t>PERENNOU</t>
  </si>
  <si>
    <t>MATHILDE</t>
  </si>
  <si>
    <t>GUILLOUCHE</t>
  </si>
  <si>
    <t>ELOISE</t>
  </si>
  <si>
    <t>DE CHAUVIGNY</t>
  </si>
  <si>
    <t>AVA</t>
  </si>
  <si>
    <t>TREHU</t>
  </si>
  <si>
    <t>MORDELLES</t>
  </si>
  <si>
    <t>AGATHE</t>
  </si>
  <si>
    <t>BRIAND SIEGLER</t>
  </si>
  <si>
    <t>MAELINE</t>
  </si>
  <si>
    <t>BLOT</t>
  </si>
  <si>
    <t>CLARA</t>
  </si>
  <si>
    <t>LESCLAVEC</t>
  </si>
  <si>
    <t>CAPILLA</t>
  </si>
  <si>
    <t>CONSTANCE</t>
  </si>
  <si>
    <t>ELSA</t>
  </si>
  <si>
    <t>NEDONCHELLE</t>
  </si>
  <si>
    <t>KELLY</t>
  </si>
  <si>
    <t>ALARY</t>
  </si>
  <si>
    <t>CYANNA</t>
  </si>
  <si>
    <t>SOTIER</t>
  </si>
  <si>
    <t>ZOE</t>
  </si>
  <si>
    <t>ROMANE</t>
  </si>
  <si>
    <t>TANSORIER</t>
  </si>
  <si>
    <t>ANAIS</t>
  </si>
  <si>
    <t>TOURAULT</t>
  </si>
  <si>
    <t>NOYEN S/SARTHE</t>
  </si>
  <si>
    <t>NOLA</t>
  </si>
  <si>
    <t>LANGLAIS</t>
  </si>
  <si>
    <t>MAE</t>
  </si>
  <si>
    <t>GOULLENCOURT</t>
  </si>
  <si>
    <t>LISA</t>
  </si>
  <si>
    <t>DELAUNAY</t>
  </si>
  <si>
    <t>NOYEN SUR SARTHE</t>
  </si>
  <si>
    <t>SACHA</t>
  </si>
  <si>
    <t>LA LALETTIA</t>
  </si>
  <si>
    <t>PERICHET</t>
  </si>
  <si>
    <t>B</t>
  </si>
  <si>
    <t>Léane Nicolas</t>
  </si>
  <si>
    <t>sorties gym+engin</t>
  </si>
  <si>
    <t>Irène Richard</t>
  </si>
  <si>
    <t>sortie engin</t>
  </si>
  <si>
    <t>Coralie Pejus</t>
  </si>
  <si>
    <t>Anaê Le Gall</t>
  </si>
  <si>
    <t>Lilou Belnou</t>
  </si>
  <si>
    <t>sorties enginx2</t>
  </si>
  <si>
    <t>ballon</t>
  </si>
  <si>
    <t>cerceau</t>
  </si>
  <si>
    <t>sortie gym+engin</t>
  </si>
  <si>
    <t>fin après musique</t>
  </si>
  <si>
    <t>Maeva Larue</t>
  </si>
  <si>
    <t>engin non conforme</t>
  </si>
  <si>
    <t>Jade Chéné</t>
  </si>
  <si>
    <t>incivilité</t>
  </si>
  <si>
    <t>Maellys Lefevre</t>
  </si>
  <si>
    <t>sortie engin X2</t>
  </si>
  <si>
    <t>rubans</t>
  </si>
  <si>
    <t>cordes</t>
  </si>
  <si>
    <t>cordes/cerceaux</t>
  </si>
  <si>
    <t>Trehu/Besnier</t>
  </si>
  <si>
    <t>Domarin/Ambrosini</t>
  </si>
  <si>
    <t>sortie engin+ sortie gymnaste</t>
  </si>
  <si>
    <t>noyen sur sarthe</t>
  </si>
  <si>
    <t>Alary/Sotier</t>
  </si>
  <si>
    <t xml:space="preserve">musique </t>
  </si>
  <si>
    <t>Bressieux/Fromentier</t>
  </si>
  <si>
    <t>Bonchamp</t>
  </si>
  <si>
    <t>gasnier/Daures</t>
  </si>
  <si>
    <t>Nicolas/Vieillescazes</t>
  </si>
  <si>
    <t>Guillouche/de Chauvigny</t>
  </si>
  <si>
    <t>musique</t>
  </si>
  <si>
    <t>DUO J4 B/M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</si>
</sst>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\ "/>
    <numFmt numFmtId="175" formatCode="0.000"/>
    <numFmt numFmtId="176" formatCode="0.00\ "/>
    <numFmt numFmtId="177" formatCode="[$-40C]dddd\ d\ mmmm\ yyyy"/>
    <numFmt numFmtId="178" formatCode="#,##0.000\ _€"/>
    <numFmt numFmtId="179" formatCode="#,##0.000"/>
    <numFmt numFmtId="180" formatCode="0;[Red]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"/>
    <numFmt numFmtId="185" formatCode="0.0000"/>
    <numFmt numFmtId="186" formatCode="0.00000"/>
    <numFmt numFmtId="187" formatCode="0.0000\ "/>
    <numFmt numFmtId="188" formatCode="0.00000\ "/>
    <numFmt numFmtId="189" formatCode="0.000000"/>
    <numFmt numFmtId="190" formatCode="#,##0.00\ &quot;€&quot;"/>
    <numFmt numFmtId="191" formatCode="#,##0.000\ &quot;€&quot;"/>
    <numFmt numFmtId="192" formatCode="dd/mm/yy"/>
    <numFmt numFmtId="193" formatCode="0.000000\ "/>
    <numFmt numFmtId="194" formatCode="_-* #,##0\ _€_-;\-* #,##0\ _€_-;_-* &quot;-&quot;??\ _€_-;_-@_-"/>
  </numFmts>
  <fonts count="9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7"/>
      <name val="Calibri"/>
      <family val="2"/>
    </font>
    <font>
      <b/>
      <sz val="7"/>
      <color indexed="8"/>
      <name val="Arial"/>
      <family val="2"/>
    </font>
    <font>
      <b/>
      <sz val="7"/>
      <color indexed="8"/>
      <name val="Calibri"/>
      <family val="2"/>
    </font>
    <font>
      <b/>
      <sz val="7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Arial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7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 horizontal="left" indent="3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9" fillId="34" borderId="0" xfId="0" applyFont="1" applyFill="1" applyAlignment="1">
      <alignment horizontal="left" indent="3"/>
    </xf>
    <xf numFmtId="0" fontId="8" fillId="34" borderId="0" xfId="0" applyFont="1" applyFill="1" applyAlignment="1">
      <alignment horizontal="left" indent="15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0" xfId="0" applyFont="1" applyAlignment="1">
      <alignment horizontal="center"/>
    </xf>
    <xf numFmtId="1" fontId="78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5" fontId="77" fillId="0" borderId="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0" fontId="79" fillId="0" borderId="0" xfId="0" applyFont="1" applyAlignment="1">
      <alignment/>
    </xf>
    <xf numFmtId="0" fontId="0" fillId="34" borderId="0" xfId="0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75" fontId="0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0" fontId="35" fillId="0" borderId="0" xfId="0" applyFont="1" applyAlignment="1">
      <alignment/>
    </xf>
    <xf numFmtId="0" fontId="36" fillId="0" borderId="16" xfId="0" applyFont="1" applyBorder="1" applyAlignment="1">
      <alignment/>
    </xf>
    <xf numFmtId="0" fontId="35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77" fillId="34" borderId="0" xfId="0" applyFont="1" applyFill="1" applyAlignment="1">
      <alignment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81" fillId="0" borderId="0" xfId="0" applyFont="1" applyBorder="1" applyAlignment="1">
      <alignment horizontal="centerContinuous"/>
    </xf>
    <xf numFmtId="0" fontId="8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4" borderId="16" xfId="0" applyFont="1" applyFill="1" applyBorder="1" applyAlignment="1">
      <alignment/>
    </xf>
    <xf numFmtId="0" fontId="12" fillId="34" borderId="21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3" fillId="0" borderId="10" xfId="0" applyFont="1" applyBorder="1" applyAlignment="1">
      <alignment horizontal="left" wrapText="1"/>
    </xf>
    <xf numFmtId="0" fontId="84" fillId="0" borderId="10" xfId="0" applyFont="1" applyBorder="1" applyAlignment="1">
      <alignment/>
    </xf>
    <xf numFmtId="0" fontId="83" fillId="0" borderId="0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175" fontId="5" fillId="0" borderId="0" xfId="0" applyNumberFormat="1" applyFont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174" fontId="84" fillId="0" borderId="10" xfId="0" applyNumberFormat="1" applyFont="1" applyBorder="1" applyAlignment="1">
      <alignment horizontal="center"/>
    </xf>
    <xf numFmtId="175" fontId="40" fillId="0" borderId="1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0" xfId="0" applyFont="1" applyAlignment="1">
      <alignment/>
    </xf>
    <xf numFmtId="176" fontId="1" fillId="0" borderId="16" xfId="0" applyNumberFormat="1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85" fillId="0" borderId="0" xfId="0" applyFont="1" applyAlignment="1">
      <alignment/>
    </xf>
    <xf numFmtId="0" fontId="84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1" fillId="34" borderId="24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34" borderId="25" xfId="0" applyFont="1" applyFill="1" applyBorder="1" applyAlignment="1">
      <alignment horizontal="center"/>
    </xf>
    <xf numFmtId="0" fontId="43" fillId="34" borderId="26" xfId="0" applyFont="1" applyFill="1" applyBorder="1" applyAlignment="1">
      <alignment horizontal="center"/>
    </xf>
    <xf numFmtId="175" fontId="13" fillId="34" borderId="10" xfId="0" applyNumberFormat="1" applyFont="1" applyFill="1" applyBorder="1" applyAlignment="1">
      <alignment horizontal="center"/>
    </xf>
    <xf numFmtId="0" fontId="43" fillId="34" borderId="27" xfId="0" applyFont="1" applyFill="1" applyBorder="1" applyAlignment="1">
      <alignment horizontal="center"/>
    </xf>
    <xf numFmtId="174" fontId="86" fillId="0" borderId="10" xfId="0" applyNumberFormat="1" applyFont="1" applyBorder="1" applyAlignment="1">
      <alignment horizontal="center"/>
    </xf>
    <xf numFmtId="175" fontId="13" fillId="0" borderId="10" xfId="0" applyNumberFormat="1" applyFont="1" applyBorder="1" applyAlignment="1">
      <alignment horizontal="center"/>
    </xf>
    <xf numFmtId="175" fontId="86" fillId="34" borderId="10" xfId="0" applyNumberFormat="1" applyFont="1" applyFill="1" applyBorder="1" applyAlignment="1">
      <alignment horizontal="center"/>
    </xf>
    <xf numFmtId="175" fontId="86" fillId="34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175" fontId="43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175" fontId="0" fillId="0" borderId="0" xfId="0" applyNumberFormat="1" applyFont="1" applyBorder="1" applyAlignment="1">
      <alignment horizontal="center"/>
    </xf>
    <xf numFmtId="174" fontId="84" fillId="0" borderId="0" xfId="0" applyNumberFormat="1" applyFont="1" applyBorder="1" applyAlignment="1">
      <alignment horizontal="center"/>
    </xf>
    <xf numFmtId="175" fontId="13" fillId="34" borderId="28" xfId="0" applyNumberFormat="1" applyFont="1" applyFill="1" applyBorder="1" applyAlignment="1">
      <alignment horizontal="center"/>
    </xf>
    <xf numFmtId="174" fontId="86" fillId="0" borderId="28" xfId="0" applyNumberFormat="1" applyFont="1" applyBorder="1" applyAlignment="1">
      <alignment horizontal="center"/>
    </xf>
    <xf numFmtId="0" fontId="43" fillId="34" borderId="28" xfId="0" applyFont="1" applyFill="1" applyBorder="1" applyAlignment="1">
      <alignment horizontal="center"/>
    </xf>
    <xf numFmtId="0" fontId="87" fillId="0" borderId="10" xfId="0" applyFont="1" applyBorder="1" applyAlignment="1">
      <alignment horizontal="center"/>
    </xf>
    <xf numFmtId="175" fontId="43" fillId="0" borderId="0" xfId="0" applyNumberFormat="1" applyFont="1" applyBorder="1" applyAlignment="1">
      <alignment horizontal="center"/>
    </xf>
    <xf numFmtId="0" fontId="79" fillId="34" borderId="0" xfId="0" applyFont="1" applyFill="1" applyBorder="1" applyAlignment="1">
      <alignment horizontal="center"/>
    </xf>
    <xf numFmtId="0" fontId="79" fillId="34" borderId="0" xfId="0" applyFont="1" applyFill="1" applyAlignment="1">
      <alignment/>
    </xf>
    <xf numFmtId="0" fontId="79" fillId="33" borderId="0" xfId="0" applyFont="1" applyFill="1" applyAlignment="1">
      <alignment/>
    </xf>
    <xf numFmtId="0" fontId="7" fillId="0" borderId="23" xfId="0" applyFont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84" fillId="0" borderId="0" xfId="0" applyFont="1" applyAlignment="1">
      <alignment/>
    </xf>
    <xf numFmtId="0" fontId="40" fillId="0" borderId="0" xfId="0" applyFont="1" applyBorder="1" applyAlignment="1">
      <alignment/>
    </xf>
    <xf numFmtId="0" fontId="35" fillId="0" borderId="10" xfId="0" applyFont="1" applyBorder="1" applyAlignment="1">
      <alignment/>
    </xf>
    <xf numFmtId="175" fontId="0" fillId="0" borderId="10" xfId="46" applyNumberFormat="1" applyBorder="1" applyAlignment="1">
      <alignment horizontal="center"/>
    </xf>
    <xf numFmtId="0" fontId="84" fillId="0" borderId="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1" fontId="77" fillId="35" borderId="0" xfId="0" applyNumberFormat="1" applyFont="1" applyFill="1" applyAlignment="1">
      <alignment horizontal="center"/>
    </xf>
    <xf numFmtId="1" fontId="85" fillId="0" borderId="0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5" fillId="34" borderId="22" xfId="0" applyFont="1" applyFill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0" fontId="36" fillId="34" borderId="0" xfId="0" applyFont="1" applyFill="1" applyBorder="1" applyAlignment="1">
      <alignment horizontal="center"/>
    </xf>
    <xf numFmtId="1" fontId="85" fillId="35" borderId="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1" fontId="85" fillId="35" borderId="10" xfId="0" applyNumberFormat="1" applyFont="1" applyFill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175" fontId="42" fillId="0" borderId="0" xfId="0" applyNumberFormat="1" applyFont="1" applyBorder="1" applyAlignment="1">
      <alignment horizontal="center"/>
    </xf>
    <xf numFmtId="175" fontId="84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174" fontId="90" fillId="0" borderId="0" xfId="0" applyNumberFormat="1" applyFont="1" applyBorder="1" applyAlignment="1">
      <alignment horizontal="center"/>
    </xf>
    <xf numFmtId="175" fontId="49" fillId="0" borderId="0" xfId="0" applyNumberFormat="1" applyFont="1" applyBorder="1" applyAlignment="1">
      <alignment horizontal="center"/>
    </xf>
    <xf numFmtId="174" fontId="46" fillId="0" borderId="0" xfId="0" applyNumberFormat="1" applyFont="1" applyBorder="1" applyAlignment="1">
      <alignment horizontal="center"/>
    </xf>
    <xf numFmtId="175" fontId="4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3" fillId="0" borderId="0" xfId="46" applyNumberFormat="1" applyFont="1" applyFill="1" applyBorder="1" applyAlignment="1" applyProtection="1">
      <alignment horizontal="center"/>
      <protection/>
    </xf>
    <xf numFmtId="0" fontId="91" fillId="0" borderId="16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Continuous"/>
    </xf>
    <xf numFmtId="0" fontId="91" fillId="0" borderId="22" xfId="0" applyFont="1" applyBorder="1" applyAlignment="1">
      <alignment/>
    </xf>
    <xf numFmtId="0" fontId="87" fillId="0" borderId="21" xfId="0" applyFont="1" applyBorder="1" applyAlignment="1">
      <alignment horizontal="centerContinuous"/>
    </xf>
    <xf numFmtId="1" fontId="13" fillId="0" borderId="0" xfId="46" applyNumberFormat="1" applyFont="1" applyFill="1" applyBorder="1" applyAlignment="1" applyProtection="1">
      <alignment horizontal="center"/>
      <protection/>
    </xf>
    <xf numFmtId="0" fontId="86" fillId="0" borderId="0" xfId="0" applyFont="1" applyAlignment="1">
      <alignment/>
    </xf>
    <xf numFmtId="0" fontId="84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1" fontId="13" fillId="0" borderId="10" xfId="46" applyNumberFormat="1" applyFont="1" applyFill="1" applyBorder="1" applyAlignment="1" applyProtection="1">
      <alignment horizontal="center"/>
      <protection/>
    </xf>
    <xf numFmtId="0" fontId="92" fillId="0" borderId="10" xfId="0" applyFont="1" applyBorder="1" applyAlignment="1">
      <alignment/>
    </xf>
    <xf numFmtId="0" fontId="92" fillId="0" borderId="10" xfId="0" applyFont="1" applyBorder="1" applyAlignment="1">
      <alignment/>
    </xf>
    <xf numFmtId="0" fontId="92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75" fontId="84" fillId="0" borderId="10" xfId="0" applyNumberFormat="1" applyFont="1" applyBorder="1" applyAlignment="1">
      <alignment horizontal="center"/>
    </xf>
    <xf numFmtId="0" fontId="93" fillId="0" borderId="10" xfId="0" applyFont="1" applyBorder="1" applyAlignment="1">
      <alignment/>
    </xf>
    <xf numFmtId="174" fontId="40" fillId="0" borderId="10" xfId="0" applyNumberFormat="1" applyFont="1" applyBorder="1" applyAlignment="1">
      <alignment/>
    </xf>
    <xf numFmtId="174" fontId="36" fillId="34" borderId="0" xfId="0" applyNumberFormat="1" applyFont="1" applyFill="1" applyBorder="1" applyAlignment="1">
      <alignment horizontal="center"/>
    </xf>
    <xf numFmtId="175" fontId="36" fillId="34" borderId="0" xfId="0" applyNumberFormat="1" applyFont="1" applyFill="1" applyBorder="1" applyAlignment="1">
      <alignment horizontal="center"/>
    </xf>
    <xf numFmtId="174" fontId="40" fillId="0" borderId="0" xfId="0" applyNumberFormat="1" applyFont="1" applyBorder="1" applyAlignment="1">
      <alignment horizontal="center"/>
    </xf>
    <xf numFmtId="174" fontId="42" fillId="34" borderId="0" xfId="0" applyNumberFormat="1" applyFont="1" applyFill="1" applyBorder="1" applyAlignment="1">
      <alignment horizontal="center"/>
    </xf>
    <xf numFmtId="175" fontId="42" fillId="34" borderId="0" xfId="0" applyNumberFormat="1" applyFont="1" applyFill="1" applyBorder="1" applyAlignment="1">
      <alignment horizontal="center"/>
    </xf>
    <xf numFmtId="175" fontId="40" fillId="0" borderId="0" xfId="0" applyNumberFormat="1" applyFont="1" applyBorder="1" applyAlignment="1">
      <alignment/>
    </xf>
    <xf numFmtId="175" fontId="40" fillId="0" borderId="0" xfId="46" applyNumberFormat="1" applyFont="1" applyBorder="1" applyAlignment="1">
      <alignment/>
    </xf>
    <xf numFmtId="0" fontId="84" fillId="34" borderId="10" xfId="0" applyFont="1" applyFill="1" applyBorder="1" applyAlignment="1">
      <alignment wrapText="1"/>
    </xf>
    <xf numFmtId="0" fontId="84" fillId="34" borderId="0" xfId="0" applyFont="1" applyFill="1" applyBorder="1" applyAlignment="1">
      <alignment wrapText="1"/>
    </xf>
    <xf numFmtId="0" fontId="79" fillId="0" borderId="0" xfId="0" applyFont="1" applyBorder="1" applyAlignment="1">
      <alignment/>
    </xf>
    <xf numFmtId="0" fontId="7" fillId="34" borderId="27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5" fillId="0" borderId="27" xfId="0" applyFont="1" applyBorder="1" applyAlignment="1">
      <alignment/>
    </xf>
    <xf numFmtId="0" fontId="0" fillId="0" borderId="28" xfId="0" applyBorder="1" applyAlignment="1">
      <alignment/>
    </xf>
    <xf numFmtId="1" fontId="84" fillId="35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0" borderId="0" xfId="0" applyFont="1" applyBorder="1" applyAlignment="1">
      <alignment wrapText="1"/>
    </xf>
    <xf numFmtId="0" fontId="84" fillId="0" borderId="0" xfId="0" applyFont="1" applyBorder="1" applyAlignment="1">
      <alignment wrapText="1"/>
    </xf>
    <xf numFmtId="175" fontId="40" fillId="0" borderId="0" xfId="0" applyNumberFormat="1" applyFont="1" applyBorder="1" applyAlignment="1">
      <alignment horizontal="center"/>
    </xf>
    <xf numFmtId="0" fontId="40" fillId="34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2" fontId="40" fillId="0" borderId="10" xfId="46" applyNumberFormat="1" applyFont="1" applyBorder="1" applyAlignment="1">
      <alignment horizontal="center"/>
    </xf>
    <xf numFmtId="2" fontId="40" fillId="0" borderId="0" xfId="46" applyNumberFormat="1" applyFont="1" applyAlignment="1">
      <alignment horizontal="center"/>
    </xf>
    <xf numFmtId="0" fontId="91" fillId="0" borderId="0" xfId="0" applyFont="1" applyBorder="1" applyAlignment="1">
      <alignment/>
    </xf>
    <xf numFmtId="174" fontId="92" fillId="0" borderId="10" xfId="0" applyNumberFormat="1" applyFont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40" fillId="34" borderId="0" xfId="0" applyFont="1" applyFill="1" applyBorder="1" applyAlignment="1">
      <alignment wrapText="1"/>
    </xf>
    <xf numFmtId="175" fontId="40" fillId="0" borderId="0" xfId="0" applyNumberFormat="1" applyFont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5" fontId="0" fillId="0" borderId="10" xfId="46" applyNumberFormat="1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175" fontId="0" fillId="34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75" fontId="0" fillId="34" borderId="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/>
    </xf>
    <xf numFmtId="2" fontId="84" fillId="34" borderId="10" xfId="0" applyNumberFormat="1" applyFont="1" applyFill="1" applyBorder="1" applyAlignment="1">
      <alignment horizontal="center" wrapText="1"/>
    </xf>
    <xf numFmtId="174" fontId="0" fillId="34" borderId="10" xfId="0" applyNumberFormat="1" applyFont="1" applyFill="1" applyBorder="1" applyAlignment="1">
      <alignment horizontal="center"/>
    </xf>
    <xf numFmtId="174" fontId="43" fillId="34" borderId="10" xfId="0" applyNumberFormat="1" applyFont="1" applyFill="1" applyBorder="1" applyAlignment="1">
      <alignment horizontal="center"/>
    </xf>
    <xf numFmtId="174" fontId="1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5" fillId="0" borderId="27" xfId="0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84" fillId="34" borderId="0" xfId="0" applyNumberFormat="1" applyFont="1" applyFill="1" applyBorder="1" applyAlignment="1">
      <alignment wrapText="1"/>
    </xf>
    <xf numFmtId="2" fontId="40" fillId="0" borderId="0" xfId="0" applyNumberFormat="1" applyFont="1" applyAlignment="1">
      <alignment horizontal="center"/>
    </xf>
    <xf numFmtId="2" fontId="84" fillId="34" borderId="0" xfId="0" applyNumberFormat="1" applyFont="1" applyFill="1" applyBorder="1" applyAlignment="1">
      <alignment horizontal="center" wrapText="1"/>
    </xf>
    <xf numFmtId="2" fontId="40" fillId="34" borderId="10" xfId="0" applyNumberFormat="1" applyFont="1" applyFill="1" applyBorder="1" applyAlignment="1">
      <alignment horizontal="center" wrapText="1"/>
    </xf>
    <xf numFmtId="184" fontId="40" fillId="0" borderId="10" xfId="0" applyNumberFormat="1" applyFont="1" applyBorder="1" applyAlignment="1">
      <alignment horizontal="center"/>
    </xf>
    <xf numFmtId="2" fontId="0" fillId="34" borderId="27" xfId="0" applyNumberFormat="1" applyFont="1" applyFill="1" applyBorder="1" applyAlignment="1">
      <alignment horizontal="center"/>
    </xf>
    <xf numFmtId="2" fontId="13" fillId="34" borderId="10" xfId="0" applyNumberFormat="1" applyFont="1" applyFill="1" applyBorder="1" applyAlignment="1">
      <alignment horizontal="center"/>
    </xf>
    <xf numFmtId="175" fontId="86" fillId="0" borderId="10" xfId="0" applyNumberFormat="1" applyFont="1" applyBorder="1" applyAlignment="1">
      <alignment horizontal="center"/>
    </xf>
    <xf numFmtId="174" fontId="13" fillId="0" borderId="10" xfId="0" applyNumberFormat="1" applyFont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2" fontId="40" fillId="0" borderId="0" xfId="46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86" fillId="0" borderId="10" xfId="0" applyFont="1" applyBorder="1" applyAlignment="1">
      <alignment wrapText="1"/>
    </xf>
    <xf numFmtId="0" fontId="1" fillId="34" borderId="0" xfId="0" applyFont="1" applyFill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36" fillId="34" borderId="27" xfId="0" applyFont="1" applyFill="1" applyBorder="1" applyAlignment="1">
      <alignment horizontal="center"/>
    </xf>
    <xf numFmtId="0" fontId="78" fillId="34" borderId="10" xfId="0" applyFont="1" applyFill="1" applyBorder="1" applyAlignment="1">
      <alignment horizontal="center"/>
    </xf>
    <xf numFmtId="0" fontId="94" fillId="34" borderId="27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95" fillId="34" borderId="10" xfId="0" applyFont="1" applyFill="1" applyBorder="1" applyAlignment="1">
      <alignment horizontal="center"/>
    </xf>
    <xf numFmtId="0" fontId="80" fillId="34" borderId="23" xfId="0" applyFont="1" applyFill="1" applyBorder="1" applyAlignment="1">
      <alignment horizontal="center"/>
    </xf>
    <xf numFmtId="0" fontId="86" fillId="0" borderId="10" xfId="0" applyFont="1" applyBorder="1" applyAlignment="1">
      <alignment horizontal="center" wrapText="1"/>
    </xf>
    <xf numFmtId="0" fontId="86" fillId="0" borderId="10" xfId="0" applyFont="1" applyBorder="1" applyAlignment="1">
      <alignment horizontal="center"/>
    </xf>
    <xf numFmtId="0" fontId="86" fillId="34" borderId="10" xfId="0" applyFont="1" applyFill="1" applyBorder="1" applyAlignment="1">
      <alignment horizontal="center" wrapText="1"/>
    </xf>
    <xf numFmtId="0" fontId="94" fillId="34" borderId="10" xfId="0" applyFont="1" applyFill="1" applyBorder="1" applyAlignment="1">
      <alignment horizontal="center"/>
    </xf>
    <xf numFmtId="175" fontId="0" fillId="0" borderId="28" xfId="0" applyNumberFormat="1" applyBorder="1" applyAlignment="1">
      <alignment horizontal="center"/>
    </xf>
    <xf numFmtId="0" fontId="86" fillId="34" borderId="10" xfId="0" applyFont="1" applyFill="1" applyBorder="1" applyAlignment="1">
      <alignment wrapText="1"/>
    </xf>
    <xf numFmtId="194" fontId="86" fillId="34" borderId="10" xfId="46" applyNumberFormat="1" applyFont="1" applyFill="1" applyBorder="1" applyAlignment="1">
      <alignment horizontal="left" wrapText="1"/>
    </xf>
    <xf numFmtId="14" fontId="86" fillId="34" borderId="10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94" fillId="33" borderId="27" xfId="0" applyFont="1" applyFill="1" applyBorder="1" applyAlignment="1">
      <alignment horizontal="center"/>
    </xf>
    <xf numFmtId="0" fontId="86" fillId="0" borderId="10" xfId="0" applyFont="1" applyBorder="1" applyAlignment="1">
      <alignment/>
    </xf>
    <xf numFmtId="194" fontId="86" fillId="0" borderId="10" xfId="46" applyNumberFormat="1" applyFont="1" applyBorder="1" applyAlignment="1">
      <alignment horizontal="left"/>
    </xf>
    <xf numFmtId="0" fontId="86" fillId="0" borderId="10" xfId="0" applyFont="1" applyBorder="1" applyAlignment="1">
      <alignment horizontal="left" wrapText="1"/>
    </xf>
    <xf numFmtId="174" fontId="4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6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86" fillId="0" borderId="10" xfId="0" applyFont="1" applyBorder="1" applyAlignment="1">
      <alignment horizontal="left" wrapText="1"/>
    </xf>
    <xf numFmtId="0" fontId="86" fillId="34" borderId="10" xfId="0" applyFont="1" applyFill="1" applyBorder="1" applyAlignment="1">
      <alignment horizontal="left" wrapText="1"/>
    </xf>
    <xf numFmtId="0" fontId="86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85" fillId="0" borderId="0" xfId="0" applyFont="1" applyAlignment="1">
      <alignment/>
    </xf>
    <xf numFmtId="0" fontId="13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4" fontId="86" fillId="0" borderId="10" xfId="0" applyNumberFormat="1" applyFont="1" applyBorder="1" applyAlignment="1">
      <alignment horizontal="center" wrapText="1"/>
    </xf>
    <xf numFmtId="0" fontId="13" fillId="36" borderId="10" xfId="0" applyFont="1" applyFill="1" applyBorder="1" applyAlignment="1">
      <alignment wrapText="1"/>
    </xf>
    <xf numFmtId="0" fontId="86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" fontId="77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86" fillId="0" borderId="10" xfId="0" applyFont="1" applyBorder="1" applyAlignment="1">
      <alignment horizontal="center"/>
    </xf>
    <xf numFmtId="174" fontId="13" fillId="34" borderId="10" xfId="0" applyNumberFormat="1" applyFont="1" applyFill="1" applyBorder="1" applyAlignment="1">
      <alignment horizontal="center"/>
    </xf>
    <xf numFmtId="175" fontId="13" fillId="34" borderId="10" xfId="46" applyNumberFormat="1" applyFont="1" applyFill="1" applyBorder="1" applyAlignment="1">
      <alignment horizontal="center"/>
    </xf>
    <xf numFmtId="0" fontId="96" fillId="0" borderId="10" xfId="0" applyFont="1" applyBorder="1" applyAlignment="1">
      <alignment horizontal="center"/>
    </xf>
    <xf numFmtId="175" fontId="13" fillId="0" borderId="10" xfId="46" applyNumberFormat="1" applyFont="1" applyBorder="1" applyAlignment="1">
      <alignment horizontal="center"/>
    </xf>
    <xf numFmtId="175" fontId="13" fillId="0" borderId="10" xfId="0" applyNumberFormat="1" applyFont="1" applyBorder="1" applyAlignment="1">
      <alignment horizontal="center" wrapText="1"/>
    </xf>
    <xf numFmtId="175" fontId="13" fillId="0" borderId="10" xfId="0" applyNumberFormat="1" applyFont="1" applyBorder="1" applyAlignment="1">
      <alignment horizontal="center" vertical="center" wrapText="1"/>
    </xf>
    <xf numFmtId="2" fontId="40" fillId="34" borderId="0" xfId="0" applyNumberFormat="1" applyFont="1" applyFill="1" applyBorder="1" applyAlignment="1">
      <alignment horizontal="center" wrapText="1"/>
    </xf>
    <xf numFmtId="0" fontId="40" fillId="34" borderId="32" xfId="0" applyFont="1" applyFill="1" applyBorder="1" applyAlignment="1">
      <alignment horizontal="center"/>
    </xf>
    <xf numFmtId="175" fontId="13" fillId="0" borderId="10" xfId="0" applyNumberFormat="1" applyFont="1" applyBorder="1" applyAlignment="1">
      <alignment horizontal="center"/>
    </xf>
    <xf numFmtId="175" fontId="13" fillId="0" borderId="10" xfId="46" applyNumberFormat="1" applyFont="1" applyBorder="1" applyAlignment="1">
      <alignment horizontal="center"/>
    </xf>
    <xf numFmtId="175" fontId="13" fillId="34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94" fontId="86" fillId="34" borderId="10" xfId="46" applyNumberFormat="1" applyFont="1" applyFill="1" applyBorder="1" applyAlignment="1">
      <alignment horizontal="center"/>
    </xf>
    <xf numFmtId="194" fontId="86" fillId="34" borderId="10" xfId="46" applyNumberFormat="1" applyFont="1" applyFill="1" applyBorder="1" applyAlignment="1">
      <alignment horizontal="center"/>
    </xf>
    <xf numFmtId="0" fontId="86" fillId="34" borderId="10" xfId="0" applyFont="1" applyFill="1" applyBorder="1" applyAlignment="1">
      <alignment horizontal="center"/>
    </xf>
    <xf numFmtId="14" fontId="86" fillId="34" borderId="10" xfId="0" applyNumberFormat="1" applyFont="1" applyFill="1" applyBorder="1" applyAlignment="1">
      <alignment horizontal="center"/>
    </xf>
    <xf numFmtId="0" fontId="84" fillId="0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wrapText="1"/>
    </xf>
    <xf numFmtId="175" fontId="0" fillId="34" borderId="32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175" fontId="46" fillId="34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80" fillId="34" borderId="10" xfId="0" applyFont="1" applyFill="1" applyBorder="1" applyAlignment="1">
      <alignment horizontal="center"/>
    </xf>
    <xf numFmtId="0" fontId="95" fillId="34" borderId="27" xfId="0" applyFont="1" applyFill="1" applyBorder="1" applyAlignment="1">
      <alignment horizontal="center"/>
    </xf>
    <xf numFmtId="0" fontId="95" fillId="34" borderId="34" xfId="0" applyFont="1" applyFill="1" applyBorder="1" applyAlignment="1">
      <alignment horizontal="center"/>
    </xf>
    <xf numFmtId="0" fontId="84" fillId="0" borderId="10" xfId="0" applyFont="1" applyBorder="1" applyAlignment="1">
      <alignment horizontal="left" wrapText="1"/>
    </xf>
    <xf numFmtId="175" fontId="13" fillId="0" borderId="27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1104900</xdr:colOff>
      <xdr:row>1</xdr:row>
      <xdr:rowOff>0</xdr:rowOff>
    </xdr:from>
    <xdr:ext cx="190500" cy="266700"/>
    <xdr:sp fLocksText="0">
      <xdr:nvSpPr>
        <xdr:cNvPr id="1" name="ZoneTexte 7"/>
        <xdr:cNvSpPr txBox="1">
          <a:spLocks noChangeArrowheads="1"/>
        </xdr:cNvSpPr>
      </xdr:nvSpPr>
      <xdr:spPr>
        <a:xfrm>
          <a:off x="3381375" y="247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923925</xdr:colOff>
      <xdr:row>1</xdr:row>
      <xdr:rowOff>0</xdr:rowOff>
    </xdr:from>
    <xdr:ext cx="190500" cy="266700"/>
    <xdr:sp fLocksText="0">
      <xdr:nvSpPr>
        <xdr:cNvPr id="2" name="ZoneTexte 8"/>
        <xdr:cNvSpPr txBox="1">
          <a:spLocks noChangeArrowheads="1"/>
        </xdr:cNvSpPr>
      </xdr:nvSpPr>
      <xdr:spPr>
        <a:xfrm>
          <a:off x="2276475" y="247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923925</xdr:colOff>
      <xdr:row>1</xdr:row>
      <xdr:rowOff>0</xdr:rowOff>
    </xdr:from>
    <xdr:ext cx="190500" cy="266700"/>
    <xdr:sp fLocksText="0">
      <xdr:nvSpPr>
        <xdr:cNvPr id="3" name="ZoneTexte 11"/>
        <xdr:cNvSpPr txBox="1">
          <a:spLocks noChangeArrowheads="1"/>
        </xdr:cNvSpPr>
      </xdr:nvSpPr>
      <xdr:spPr>
        <a:xfrm>
          <a:off x="2276475" y="247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1</xdr:row>
      <xdr:rowOff>0</xdr:rowOff>
    </xdr:from>
    <xdr:ext cx="180975" cy="266700"/>
    <xdr:sp fLocksText="0">
      <xdr:nvSpPr>
        <xdr:cNvPr id="4" name="ZoneTexte 12"/>
        <xdr:cNvSpPr txBox="1">
          <a:spLocks noChangeArrowheads="1"/>
        </xdr:cNvSpPr>
      </xdr:nvSpPr>
      <xdr:spPr>
        <a:xfrm>
          <a:off x="1352550" y="247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0975" cy="266700"/>
    <xdr:sp fLocksText="0">
      <xdr:nvSpPr>
        <xdr:cNvPr id="5" name="ZoneTexte 13"/>
        <xdr:cNvSpPr txBox="1">
          <a:spLocks noChangeArrowheads="1"/>
        </xdr:cNvSpPr>
      </xdr:nvSpPr>
      <xdr:spPr>
        <a:xfrm>
          <a:off x="638175" y="490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0975" cy="266700"/>
    <xdr:sp fLocksText="0">
      <xdr:nvSpPr>
        <xdr:cNvPr id="6" name="ZoneTexte 14"/>
        <xdr:cNvSpPr txBox="1">
          <a:spLocks noChangeArrowheads="1"/>
        </xdr:cNvSpPr>
      </xdr:nvSpPr>
      <xdr:spPr>
        <a:xfrm>
          <a:off x="638175" y="490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0975" cy="266700"/>
    <xdr:sp fLocksText="0">
      <xdr:nvSpPr>
        <xdr:cNvPr id="7" name="ZoneTexte 15"/>
        <xdr:cNvSpPr txBox="1">
          <a:spLocks noChangeArrowheads="1"/>
        </xdr:cNvSpPr>
      </xdr:nvSpPr>
      <xdr:spPr>
        <a:xfrm>
          <a:off x="638175" y="490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0975" cy="266700"/>
    <xdr:sp fLocksText="0">
      <xdr:nvSpPr>
        <xdr:cNvPr id="8" name="ZoneTexte 16"/>
        <xdr:cNvSpPr txBox="1">
          <a:spLocks noChangeArrowheads="1"/>
        </xdr:cNvSpPr>
      </xdr:nvSpPr>
      <xdr:spPr>
        <a:xfrm>
          <a:off x="638175" y="490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29146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2" name="ZoneTexte 4"/>
        <xdr:cNvSpPr txBox="1">
          <a:spLocks noChangeArrowheads="1"/>
        </xdr:cNvSpPr>
      </xdr:nvSpPr>
      <xdr:spPr>
        <a:xfrm>
          <a:off x="29146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857250</xdr:colOff>
      <xdr:row>21</xdr:row>
      <xdr:rowOff>0</xdr:rowOff>
    </xdr:from>
    <xdr:ext cx="180975" cy="266700"/>
    <xdr:sp fLocksText="0">
      <xdr:nvSpPr>
        <xdr:cNvPr id="3" name="ZoneTexte 5"/>
        <xdr:cNvSpPr txBox="1">
          <a:spLocks noChangeArrowheads="1"/>
        </xdr:cNvSpPr>
      </xdr:nvSpPr>
      <xdr:spPr>
        <a:xfrm>
          <a:off x="1885950" y="3581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1</xdr:row>
      <xdr:rowOff>0</xdr:rowOff>
    </xdr:from>
    <xdr:ext cx="190500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1514475" y="171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3</xdr:row>
      <xdr:rowOff>0</xdr:rowOff>
    </xdr:from>
    <xdr:ext cx="190500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1514475" y="504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</xdr:row>
      <xdr:rowOff>0</xdr:rowOff>
    </xdr:from>
    <xdr:ext cx="190500" cy="266700"/>
    <xdr:sp fLocksText="0">
      <xdr:nvSpPr>
        <xdr:cNvPr id="3" name="ZoneTexte 3"/>
        <xdr:cNvSpPr txBox="1">
          <a:spLocks noChangeArrowheads="1"/>
        </xdr:cNvSpPr>
      </xdr:nvSpPr>
      <xdr:spPr>
        <a:xfrm>
          <a:off x="1514475" y="342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1</xdr:row>
      <xdr:rowOff>0</xdr:rowOff>
    </xdr:from>
    <xdr:ext cx="190500" cy="266700"/>
    <xdr:sp fLocksText="0">
      <xdr:nvSpPr>
        <xdr:cNvPr id="4" name="ZoneTexte 4"/>
        <xdr:cNvSpPr txBox="1">
          <a:spLocks noChangeArrowheads="1"/>
        </xdr:cNvSpPr>
      </xdr:nvSpPr>
      <xdr:spPr>
        <a:xfrm>
          <a:off x="1514475" y="171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1</xdr:row>
      <xdr:rowOff>0</xdr:rowOff>
    </xdr:from>
    <xdr:ext cx="190500" cy="266700"/>
    <xdr:sp fLocksText="0">
      <xdr:nvSpPr>
        <xdr:cNvPr id="5" name="ZoneTexte 9"/>
        <xdr:cNvSpPr txBox="1">
          <a:spLocks noChangeArrowheads="1"/>
        </xdr:cNvSpPr>
      </xdr:nvSpPr>
      <xdr:spPr>
        <a:xfrm>
          <a:off x="1514475" y="171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1</xdr:row>
      <xdr:rowOff>0</xdr:rowOff>
    </xdr:from>
    <xdr:ext cx="190500" cy="266700"/>
    <xdr:sp fLocksText="0">
      <xdr:nvSpPr>
        <xdr:cNvPr id="6" name="ZoneTexte 10"/>
        <xdr:cNvSpPr txBox="1">
          <a:spLocks noChangeArrowheads="1"/>
        </xdr:cNvSpPr>
      </xdr:nvSpPr>
      <xdr:spPr>
        <a:xfrm>
          <a:off x="1514475" y="171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1</xdr:row>
      <xdr:rowOff>0</xdr:rowOff>
    </xdr:from>
    <xdr:ext cx="190500" cy="266700"/>
    <xdr:sp fLocksText="0">
      <xdr:nvSpPr>
        <xdr:cNvPr id="7" name="ZoneTexte 11"/>
        <xdr:cNvSpPr txBox="1">
          <a:spLocks noChangeArrowheads="1"/>
        </xdr:cNvSpPr>
      </xdr:nvSpPr>
      <xdr:spPr>
        <a:xfrm>
          <a:off x="1514475" y="171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1</xdr:row>
      <xdr:rowOff>0</xdr:rowOff>
    </xdr:from>
    <xdr:ext cx="190500" cy="266700"/>
    <xdr:sp fLocksText="0">
      <xdr:nvSpPr>
        <xdr:cNvPr id="8" name="ZoneTexte 12"/>
        <xdr:cNvSpPr txBox="1">
          <a:spLocks noChangeArrowheads="1"/>
        </xdr:cNvSpPr>
      </xdr:nvSpPr>
      <xdr:spPr>
        <a:xfrm>
          <a:off x="1514475" y="171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0</xdr:row>
      <xdr:rowOff>0</xdr:rowOff>
    </xdr:from>
    <xdr:ext cx="190500" cy="266700"/>
    <xdr:sp fLocksText="0">
      <xdr:nvSpPr>
        <xdr:cNvPr id="9" name="ZoneTexte 13"/>
        <xdr:cNvSpPr txBox="1">
          <a:spLocks noChangeArrowheads="1"/>
        </xdr:cNvSpPr>
      </xdr:nvSpPr>
      <xdr:spPr>
        <a:xfrm>
          <a:off x="15144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A52"/>
  <sheetViews>
    <sheetView zoomScalePageLayoutView="0" workbookViewId="0" topLeftCell="A1">
      <selection activeCell="B26" sqref="B26:S26"/>
    </sheetView>
  </sheetViews>
  <sheetFormatPr defaultColWidth="11.421875" defaultRowHeight="12.75"/>
  <cols>
    <col min="1" max="1" width="8.00390625" style="0" customWidth="1"/>
    <col min="2" max="2" width="13.28125" style="1" customWidth="1"/>
    <col min="3" max="3" width="7.28125" style="1" customWidth="1"/>
    <col min="4" max="4" width="7.421875" style="1" customWidth="1"/>
    <col min="5" max="5" width="5.28125" style="1" customWidth="1"/>
    <col min="6" max="6" width="5.140625" style="1" customWidth="1"/>
    <col min="7" max="7" width="7.140625" style="1" customWidth="1"/>
    <col min="8" max="8" width="6.421875" style="1" customWidth="1"/>
    <col min="9" max="9" width="7.28125" style="1" customWidth="1"/>
    <col min="10" max="10" width="8.140625" style="1" customWidth="1"/>
    <col min="11" max="11" width="7.140625" style="1" customWidth="1"/>
    <col min="12" max="12" width="7.57421875" style="1" customWidth="1"/>
    <col min="13" max="13" width="5.57421875" style="1" customWidth="1"/>
    <col min="14" max="14" width="7.28125" style="1" customWidth="1"/>
    <col min="15" max="15" width="6.421875" style="1" customWidth="1"/>
    <col min="16" max="16" width="6.140625" style="1" customWidth="1"/>
    <col min="17" max="17" width="6.57421875" style="1" customWidth="1"/>
    <col min="18" max="18" width="6.28125" style="1" customWidth="1"/>
    <col min="19" max="19" width="6.7109375" style="1" customWidth="1"/>
    <col min="20" max="20" width="5.8515625" style="15" customWidth="1"/>
    <col min="21" max="53" width="11.421875" style="15" customWidth="1"/>
  </cols>
  <sheetData>
    <row r="6" ht="13.5" thickBot="1"/>
    <row r="7" spans="1:53" ht="13.5" thickBot="1">
      <c r="A7" s="12" t="s">
        <v>8</v>
      </c>
      <c r="B7" s="13" t="s">
        <v>0</v>
      </c>
      <c r="C7" s="25" t="s">
        <v>57</v>
      </c>
      <c r="D7" s="7" t="s">
        <v>62</v>
      </c>
      <c r="E7" s="66" t="s">
        <v>63</v>
      </c>
      <c r="F7" s="283" t="s">
        <v>35</v>
      </c>
      <c r="G7" s="133" t="s">
        <v>17</v>
      </c>
      <c r="H7" s="7" t="s">
        <v>46</v>
      </c>
      <c r="I7" s="7" t="s">
        <v>45</v>
      </c>
      <c r="J7" s="7" t="s">
        <v>47</v>
      </c>
      <c r="K7" s="25" t="s">
        <v>48</v>
      </c>
      <c r="L7" s="198" t="s">
        <v>49</v>
      </c>
      <c r="M7" s="280" t="s">
        <v>50</v>
      </c>
      <c r="N7" s="62" t="s">
        <v>3</v>
      </c>
      <c r="O7" s="60" t="s">
        <v>15</v>
      </c>
      <c r="P7" s="62" t="s">
        <v>51</v>
      </c>
      <c r="Q7" s="62" t="s">
        <v>52</v>
      </c>
      <c r="R7" s="71" t="s">
        <v>53</v>
      </c>
      <c r="S7" s="62" t="s">
        <v>3</v>
      </c>
      <c r="T7" s="60" t="s">
        <v>15</v>
      </c>
      <c r="BA7"/>
    </row>
    <row r="8" spans="1:53" ht="13.5" thickBot="1">
      <c r="A8" s="262"/>
      <c r="B8" s="263"/>
      <c r="C8" s="27"/>
      <c r="D8" s="264"/>
      <c r="E8" s="65"/>
      <c r="F8" s="284"/>
      <c r="G8" s="133" t="s">
        <v>32</v>
      </c>
      <c r="H8" s="26"/>
      <c r="I8" s="26"/>
      <c r="J8" s="26"/>
      <c r="K8" s="27"/>
      <c r="L8" s="199"/>
      <c r="M8" s="281"/>
      <c r="N8" s="63" t="s">
        <v>36</v>
      </c>
      <c r="O8" s="40" t="s">
        <v>33</v>
      </c>
      <c r="P8" s="61"/>
      <c r="Q8" s="61"/>
      <c r="R8" s="70"/>
      <c r="S8" s="63" t="s">
        <v>34</v>
      </c>
      <c r="T8" s="40" t="s">
        <v>56</v>
      </c>
      <c r="BA8"/>
    </row>
    <row r="9" spans="1:20" s="197" customFormat="1" ht="12.75">
      <c r="A9" s="38">
        <v>35</v>
      </c>
      <c r="B9" s="251" t="s">
        <v>16</v>
      </c>
      <c r="C9" s="39">
        <v>2</v>
      </c>
      <c r="D9" s="201">
        <v>0</v>
      </c>
      <c r="E9" s="201">
        <v>0</v>
      </c>
      <c r="F9" s="280">
        <v>0</v>
      </c>
      <c r="G9" s="196">
        <f>SUM(C9:F9)</f>
        <v>2</v>
      </c>
      <c r="H9" s="201">
        <v>0</v>
      </c>
      <c r="I9" s="201">
        <v>0</v>
      </c>
      <c r="J9" s="39">
        <v>0</v>
      </c>
      <c r="K9" s="196">
        <v>3</v>
      </c>
      <c r="L9" s="39">
        <v>0</v>
      </c>
      <c r="M9" s="282"/>
      <c r="N9" s="196"/>
      <c r="O9" s="201"/>
      <c r="P9" s="261">
        <v>1</v>
      </c>
      <c r="Q9" s="196">
        <v>0</v>
      </c>
      <c r="R9" s="39">
        <v>0</v>
      </c>
      <c r="S9" s="196">
        <f>SUM(P9:R9)</f>
        <v>1</v>
      </c>
      <c r="T9" s="201">
        <v>4</v>
      </c>
    </row>
    <row r="10" spans="1:20" s="197" customFormat="1" ht="12.75">
      <c r="A10" s="252">
        <v>35</v>
      </c>
      <c r="B10" s="239" t="s">
        <v>6</v>
      </c>
      <c r="C10" s="201">
        <v>1</v>
      </c>
      <c r="D10" s="39">
        <v>2</v>
      </c>
      <c r="E10" s="267">
        <v>0</v>
      </c>
      <c r="F10" s="280">
        <v>0</v>
      </c>
      <c r="G10" s="196">
        <f aca="true" t="shared" si="0" ref="G10:G22">SUM(C10:F10)</f>
        <v>3</v>
      </c>
      <c r="H10" s="39">
        <v>0</v>
      </c>
      <c r="I10" s="201">
        <v>0</v>
      </c>
      <c r="J10" s="39">
        <v>0</v>
      </c>
      <c r="K10" s="196">
        <v>0</v>
      </c>
      <c r="L10" s="39">
        <v>0</v>
      </c>
      <c r="M10" s="282">
        <v>0</v>
      </c>
      <c r="N10" s="196">
        <f>SUM(H10:M10)</f>
        <v>0</v>
      </c>
      <c r="O10" s="201">
        <v>0</v>
      </c>
      <c r="P10" s="39">
        <v>0</v>
      </c>
      <c r="Q10" s="201">
        <v>0</v>
      </c>
      <c r="R10" s="39">
        <v>0</v>
      </c>
      <c r="S10" s="196">
        <f aca="true" t="shared" si="1" ref="S10:S23">SUM(P10:R10)</f>
        <v>0</v>
      </c>
      <c r="T10" s="201">
        <v>0</v>
      </c>
    </row>
    <row r="11" spans="1:20" s="197" customFormat="1" ht="12.75">
      <c r="A11" s="38">
        <v>44</v>
      </c>
      <c r="B11" s="253" t="s">
        <v>18</v>
      </c>
      <c r="C11" s="201">
        <v>1</v>
      </c>
      <c r="D11" s="39">
        <v>0</v>
      </c>
      <c r="E11" s="268">
        <v>0</v>
      </c>
      <c r="F11" s="280">
        <v>0</v>
      </c>
      <c r="G11" s="196">
        <f t="shared" si="0"/>
        <v>1</v>
      </c>
      <c r="H11" s="201">
        <v>1</v>
      </c>
      <c r="I11" s="201">
        <v>0</v>
      </c>
      <c r="J11" s="39">
        <v>0</v>
      </c>
      <c r="K11" s="201">
        <v>2</v>
      </c>
      <c r="L11" s="39">
        <v>0</v>
      </c>
      <c r="M11" s="282">
        <v>0</v>
      </c>
      <c r="N11" s="196">
        <f aca="true" t="shared" si="2" ref="N11:N23">SUM(H11:M11)</f>
        <v>3</v>
      </c>
      <c r="O11" s="201">
        <v>0</v>
      </c>
      <c r="P11" s="39">
        <v>0</v>
      </c>
      <c r="Q11" s="201">
        <v>0</v>
      </c>
      <c r="R11" s="39">
        <v>0</v>
      </c>
      <c r="S11" s="196">
        <f t="shared" si="1"/>
        <v>0</v>
      </c>
      <c r="T11" s="201">
        <v>0</v>
      </c>
    </row>
    <row r="12" spans="1:20" s="197" customFormat="1" ht="12.75">
      <c r="A12" s="38">
        <v>44</v>
      </c>
      <c r="B12" s="253" t="s">
        <v>11</v>
      </c>
      <c r="C12" s="201">
        <v>2</v>
      </c>
      <c r="D12" s="39">
        <v>1</v>
      </c>
      <c r="E12" s="268">
        <v>4</v>
      </c>
      <c r="F12" s="280">
        <v>0</v>
      </c>
      <c r="G12" s="196">
        <f t="shared" si="0"/>
        <v>7</v>
      </c>
      <c r="H12" s="201">
        <v>0</v>
      </c>
      <c r="I12" s="201">
        <v>0</v>
      </c>
      <c r="J12" s="39">
        <v>0</v>
      </c>
      <c r="K12" s="196">
        <v>0</v>
      </c>
      <c r="L12" s="196">
        <v>0</v>
      </c>
      <c r="M12" s="282">
        <v>0</v>
      </c>
      <c r="N12" s="196">
        <f t="shared" si="2"/>
        <v>0</v>
      </c>
      <c r="O12" s="201">
        <v>0</v>
      </c>
      <c r="P12" s="196">
        <v>0</v>
      </c>
      <c r="Q12" s="196">
        <v>1</v>
      </c>
      <c r="R12" s="39">
        <v>0</v>
      </c>
      <c r="S12" s="196">
        <f t="shared" si="1"/>
        <v>1</v>
      </c>
      <c r="T12" s="201">
        <v>6</v>
      </c>
    </row>
    <row r="13" spans="1:51" s="132" customFormat="1" ht="12.75">
      <c r="A13" s="38">
        <v>49</v>
      </c>
      <c r="B13" s="253" t="s">
        <v>12</v>
      </c>
      <c r="C13" s="201">
        <v>0</v>
      </c>
      <c r="D13" s="201">
        <v>0</v>
      </c>
      <c r="E13" s="39">
        <v>0</v>
      </c>
      <c r="F13" s="280">
        <v>0</v>
      </c>
      <c r="G13" s="196">
        <f t="shared" si="0"/>
        <v>0</v>
      </c>
      <c r="H13" s="201">
        <v>0</v>
      </c>
      <c r="I13" s="201">
        <v>0</v>
      </c>
      <c r="J13" s="39">
        <v>0</v>
      </c>
      <c r="K13" s="196">
        <v>1</v>
      </c>
      <c r="L13" s="196">
        <v>0</v>
      </c>
      <c r="M13" s="282">
        <v>0</v>
      </c>
      <c r="N13" s="196">
        <f t="shared" si="2"/>
        <v>1</v>
      </c>
      <c r="O13" s="201">
        <v>2</v>
      </c>
      <c r="P13" s="196">
        <v>0</v>
      </c>
      <c r="Q13" s="196">
        <v>0</v>
      </c>
      <c r="R13" s="39">
        <v>0</v>
      </c>
      <c r="S13" s="196">
        <f t="shared" si="1"/>
        <v>0</v>
      </c>
      <c r="T13" s="201">
        <v>0</v>
      </c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</row>
    <row r="14" spans="1:20" s="197" customFormat="1" ht="12.75">
      <c r="A14" s="38">
        <v>49</v>
      </c>
      <c r="B14" s="253" t="s">
        <v>9</v>
      </c>
      <c r="C14" s="201">
        <v>0</v>
      </c>
      <c r="D14" s="39">
        <v>0</v>
      </c>
      <c r="E14" s="268">
        <v>1</v>
      </c>
      <c r="F14" s="280">
        <v>0</v>
      </c>
      <c r="G14" s="196">
        <f t="shared" si="0"/>
        <v>1</v>
      </c>
      <c r="H14" s="201">
        <v>1</v>
      </c>
      <c r="I14" s="39">
        <v>0</v>
      </c>
      <c r="J14" s="201">
        <v>0</v>
      </c>
      <c r="K14" s="39">
        <v>0</v>
      </c>
      <c r="L14" s="196">
        <v>0</v>
      </c>
      <c r="M14" s="282">
        <v>0</v>
      </c>
      <c r="N14" s="196">
        <f t="shared" si="2"/>
        <v>1</v>
      </c>
      <c r="O14" s="39">
        <v>2</v>
      </c>
      <c r="P14" s="39">
        <v>0</v>
      </c>
      <c r="Q14" s="201">
        <v>1</v>
      </c>
      <c r="R14" s="39">
        <v>0</v>
      </c>
      <c r="S14" s="196">
        <f t="shared" si="1"/>
        <v>1</v>
      </c>
      <c r="T14" s="201">
        <v>5</v>
      </c>
    </row>
    <row r="15" spans="1:52" s="258" customFormat="1" ht="12.75">
      <c r="A15" s="38">
        <v>53</v>
      </c>
      <c r="B15" s="253" t="s">
        <v>10</v>
      </c>
      <c r="C15" s="201">
        <v>3</v>
      </c>
      <c r="D15" s="39">
        <v>0</v>
      </c>
      <c r="E15" s="268">
        <v>5</v>
      </c>
      <c r="F15" s="280">
        <v>0</v>
      </c>
      <c r="G15" s="196">
        <f t="shared" si="0"/>
        <v>8</v>
      </c>
      <c r="H15" s="201">
        <v>0</v>
      </c>
      <c r="I15" s="39">
        <v>0</v>
      </c>
      <c r="J15" s="196">
        <v>0</v>
      </c>
      <c r="K15" s="39">
        <v>4</v>
      </c>
      <c r="L15" s="196">
        <v>2</v>
      </c>
      <c r="M15" s="282">
        <v>0</v>
      </c>
      <c r="N15" s="196">
        <f t="shared" si="2"/>
        <v>6</v>
      </c>
      <c r="O15" s="201">
        <v>12</v>
      </c>
      <c r="P15" s="261">
        <v>1</v>
      </c>
      <c r="Q15" s="261">
        <v>1</v>
      </c>
      <c r="R15" s="39">
        <v>1</v>
      </c>
      <c r="S15" s="196">
        <f t="shared" si="1"/>
        <v>3</v>
      </c>
      <c r="T15" s="201">
        <v>17</v>
      </c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</row>
    <row r="16" spans="1:52" s="258" customFormat="1" ht="12.75">
      <c r="A16" s="38">
        <v>53</v>
      </c>
      <c r="B16" s="253" t="s">
        <v>31</v>
      </c>
      <c r="C16" s="201">
        <v>1</v>
      </c>
      <c r="D16" s="39">
        <v>0</v>
      </c>
      <c r="E16" s="268">
        <v>0</v>
      </c>
      <c r="F16" s="280">
        <v>0</v>
      </c>
      <c r="G16" s="196">
        <f t="shared" si="0"/>
        <v>1</v>
      </c>
      <c r="H16" s="201">
        <v>0</v>
      </c>
      <c r="I16" s="39">
        <v>0</v>
      </c>
      <c r="J16" s="196">
        <v>1</v>
      </c>
      <c r="K16" s="196">
        <v>0</v>
      </c>
      <c r="L16" s="196">
        <v>0</v>
      </c>
      <c r="M16" s="282">
        <v>0</v>
      </c>
      <c r="N16" s="196">
        <f t="shared" si="2"/>
        <v>1</v>
      </c>
      <c r="O16" s="201">
        <v>2</v>
      </c>
      <c r="P16" s="39">
        <v>0</v>
      </c>
      <c r="Q16" s="39">
        <v>0</v>
      </c>
      <c r="R16" s="39">
        <v>0</v>
      </c>
      <c r="S16" s="196">
        <f t="shared" si="1"/>
        <v>0</v>
      </c>
      <c r="T16" s="201">
        <v>0</v>
      </c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</row>
    <row r="17" spans="1:52" s="258" customFormat="1" ht="12.75">
      <c r="A17" s="38">
        <v>53</v>
      </c>
      <c r="B17" s="253" t="s">
        <v>7</v>
      </c>
      <c r="C17" s="201">
        <v>1</v>
      </c>
      <c r="D17" s="39">
        <v>2</v>
      </c>
      <c r="E17" s="268">
        <v>0</v>
      </c>
      <c r="F17" s="280">
        <v>0</v>
      </c>
      <c r="G17" s="196">
        <f t="shared" si="0"/>
        <v>3</v>
      </c>
      <c r="H17" s="201">
        <v>2</v>
      </c>
      <c r="I17" s="201">
        <v>3</v>
      </c>
      <c r="J17" s="196">
        <v>0</v>
      </c>
      <c r="K17" s="196">
        <v>0</v>
      </c>
      <c r="L17" s="196">
        <v>0</v>
      </c>
      <c r="M17" s="282">
        <v>0</v>
      </c>
      <c r="N17" s="196">
        <f t="shared" si="2"/>
        <v>5</v>
      </c>
      <c r="O17" s="201">
        <v>10</v>
      </c>
      <c r="P17" s="39">
        <v>1</v>
      </c>
      <c r="Q17" s="201">
        <v>0</v>
      </c>
      <c r="R17" s="39">
        <v>0</v>
      </c>
      <c r="S17" s="196">
        <f t="shared" si="1"/>
        <v>1</v>
      </c>
      <c r="T17" s="201">
        <v>4</v>
      </c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</row>
    <row r="18" spans="1:52" s="258" customFormat="1" ht="12.75">
      <c r="A18" s="312">
        <v>53</v>
      </c>
      <c r="B18" s="286" t="s">
        <v>64</v>
      </c>
      <c r="C18" s="280"/>
      <c r="D18" s="282"/>
      <c r="E18" s="287"/>
      <c r="F18" s="280">
        <v>0</v>
      </c>
      <c r="G18" s="285">
        <f t="shared" si="0"/>
        <v>0</v>
      </c>
      <c r="H18" s="280">
        <v>0</v>
      </c>
      <c r="I18" s="282">
        <v>0</v>
      </c>
      <c r="J18" s="282">
        <v>0</v>
      </c>
      <c r="K18" s="282">
        <v>0</v>
      </c>
      <c r="L18" s="196">
        <v>0</v>
      </c>
      <c r="M18" s="282">
        <v>0</v>
      </c>
      <c r="N18" s="285">
        <f t="shared" si="2"/>
        <v>0</v>
      </c>
      <c r="O18" s="280">
        <v>0</v>
      </c>
      <c r="P18" s="282">
        <v>0</v>
      </c>
      <c r="Q18" s="282">
        <v>0</v>
      </c>
      <c r="R18" s="282">
        <v>0</v>
      </c>
      <c r="S18" s="285">
        <f t="shared" si="1"/>
        <v>0</v>
      </c>
      <c r="T18" s="280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</row>
    <row r="19" spans="1:52" s="21" customFormat="1" ht="12.75">
      <c r="A19" s="38">
        <v>53</v>
      </c>
      <c r="B19" s="286" t="s">
        <v>13</v>
      </c>
      <c r="C19" s="280"/>
      <c r="D19" s="280"/>
      <c r="E19" s="287"/>
      <c r="F19" s="280">
        <v>0</v>
      </c>
      <c r="G19" s="285">
        <f t="shared" si="0"/>
        <v>0</v>
      </c>
      <c r="H19" s="280"/>
      <c r="I19" s="282"/>
      <c r="J19" s="282"/>
      <c r="K19" s="285"/>
      <c r="L19" s="285"/>
      <c r="M19" s="282">
        <v>0</v>
      </c>
      <c r="N19" s="285">
        <f>SUM(K19:M19)</f>
        <v>0</v>
      </c>
      <c r="O19" s="280"/>
      <c r="P19" s="282"/>
      <c r="Q19" s="282"/>
      <c r="R19" s="282"/>
      <c r="S19" s="285">
        <f t="shared" si="1"/>
        <v>0</v>
      </c>
      <c r="T19" s="280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</row>
    <row r="20" spans="1:20" s="197" customFormat="1" ht="12.75">
      <c r="A20" s="38">
        <v>53</v>
      </c>
      <c r="B20" s="253" t="s">
        <v>14</v>
      </c>
      <c r="C20" s="201">
        <v>1</v>
      </c>
      <c r="D20" s="201">
        <v>0</v>
      </c>
      <c r="E20" s="268">
        <v>0</v>
      </c>
      <c r="F20" s="280">
        <v>0</v>
      </c>
      <c r="G20" s="196">
        <f t="shared" si="0"/>
        <v>1</v>
      </c>
      <c r="H20" s="201">
        <v>0</v>
      </c>
      <c r="I20" s="201">
        <v>0</v>
      </c>
      <c r="J20" s="39">
        <v>0</v>
      </c>
      <c r="K20" s="196">
        <v>1</v>
      </c>
      <c r="L20" s="196">
        <v>0</v>
      </c>
      <c r="M20" s="282">
        <v>0</v>
      </c>
      <c r="N20" s="196">
        <f t="shared" si="2"/>
        <v>1</v>
      </c>
      <c r="O20" s="201">
        <v>2</v>
      </c>
      <c r="P20" s="39">
        <v>0</v>
      </c>
      <c r="Q20" s="39">
        <v>0</v>
      </c>
      <c r="R20" s="39">
        <v>0</v>
      </c>
      <c r="S20" s="196">
        <f t="shared" si="1"/>
        <v>0</v>
      </c>
      <c r="T20" s="201"/>
    </row>
    <row r="21" spans="1:52" s="21" customFormat="1" ht="12.75">
      <c r="A21" s="312">
        <v>56</v>
      </c>
      <c r="B21" s="286" t="s">
        <v>66</v>
      </c>
      <c r="C21" s="280">
        <v>0</v>
      </c>
      <c r="D21" s="280">
        <v>0</v>
      </c>
      <c r="E21" s="287">
        <v>0</v>
      </c>
      <c r="F21" s="280">
        <v>0</v>
      </c>
      <c r="G21" s="285">
        <f t="shared" si="0"/>
        <v>0</v>
      </c>
      <c r="H21" s="280">
        <v>0</v>
      </c>
      <c r="I21" s="282">
        <v>0</v>
      </c>
      <c r="J21" s="282">
        <v>0</v>
      </c>
      <c r="K21" s="285">
        <v>0</v>
      </c>
      <c r="L21" s="285">
        <v>0</v>
      </c>
      <c r="M21" s="282">
        <v>0</v>
      </c>
      <c r="N21" s="285">
        <f t="shared" si="2"/>
        <v>0</v>
      </c>
      <c r="O21" s="280">
        <v>0</v>
      </c>
      <c r="P21" s="282">
        <v>0</v>
      </c>
      <c r="Q21" s="282">
        <v>0</v>
      </c>
      <c r="R21" s="282">
        <v>0</v>
      </c>
      <c r="S21" s="285">
        <f t="shared" si="1"/>
        <v>0</v>
      </c>
      <c r="T21" s="280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</row>
    <row r="22" spans="1:52" s="14" customFormat="1" ht="12.75">
      <c r="A22" s="254">
        <v>72</v>
      </c>
      <c r="B22" s="253" t="s">
        <v>65</v>
      </c>
      <c r="C22" s="300">
        <v>3</v>
      </c>
      <c r="D22" s="260">
        <v>3</v>
      </c>
      <c r="E22" s="301">
        <v>1</v>
      </c>
      <c r="F22" s="280">
        <v>0</v>
      </c>
      <c r="G22" s="196">
        <f t="shared" si="0"/>
        <v>7</v>
      </c>
      <c r="H22" s="201">
        <v>0</v>
      </c>
      <c r="I22" s="201">
        <v>0</v>
      </c>
      <c r="J22" s="39">
        <v>0</v>
      </c>
      <c r="K22" s="196">
        <v>0</v>
      </c>
      <c r="L22" s="196">
        <v>0</v>
      </c>
      <c r="M22" s="282">
        <v>0</v>
      </c>
      <c r="N22" s="196">
        <f t="shared" si="2"/>
        <v>0</v>
      </c>
      <c r="O22" s="201">
        <v>0</v>
      </c>
      <c r="P22" s="39">
        <v>0</v>
      </c>
      <c r="Q22" s="39">
        <v>0</v>
      </c>
      <c r="R22" s="201">
        <v>1</v>
      </c>
      <c r="S22" s="196">
        <f t="shared" si="1"/>
        <v>1</v>
      </c>
      <c r="T22" s="201">
        <v>5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s="14" customFormat="1" ht="12.75">
      <c r="A23" s="239"/>
      <c r="B23" s="253"/>
      <c r="C23" s="201"/>
      <c r="D23" s="201"/>
      <c r="E23" s="275"/>
      <c r="F23" s="280">
        <v>0</v>
      </c>
      <c r="G23" s="39"/>
      <c r="H23" s="201"/>
      <c r="I23" s="201"/>
      <c r="J23" s="39"/>
      <c r="K23" s="196"/>
      <c r="L23" s="196"/>
      <c r="M23" s="282">
        <v>0</v>
      </c>
      <c r="N23" s="196">
        <f t="shared" si="2"/>
        <v>0</v>
      </c>
      <c r="O23" s="201"/>
      <c r="P23" s="196"/>
      <c r="Q23" s="261"/>
      <c r="R23" s="265"/>
      <c r="S23" s="196">
        <f t="shared" si="1"/>
        <v>0</v>
      </c>
      <c r="T23" s="201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:52" s="306" customFormat="1" ht="12.75">
      <c r="A24" s="221"/>
      <c r="B24" s="39">
        <v>2022</v>
      </c>
      <c r="C24" s="201">
        <f aca="true" t="shared" si="3" ref="C24:T24">SUM(C9:C23)</f>
        <v>15</v>
      </c>
      <c r="D24" s="201">
        <f t="shared" si="3"/>
        <v>8</v>
      </c>
      <c r="E24" s="201">
        <f t="shared" si="3"/>
        <v>11</v>
      </c>
      <c r="F24" s="201">
        <f t="shared" si="3"/>
        <v>0</v>
      </c>
      <c r="G24" s="201">
        <f>SUM(G9:G22)</f>
        <v>34</v>
      </c>
      <c r="H24" s="201">
        <f t="shared" si="3"/>
        <v>4</v>
      </c>
      <c r="I24" s="201">
        <f t="shared" si="3"/>
        <v>3</v>
      </c>
      <c r="J24" s="201">
        <f t="shared" si="3"/>
        <v>1</v>
      </c>
      <c r="K24" s="201">
        <f t="shared" si="3"/>
        <v>11</v>
      </c>
      <c r="L24" s="201">
        <f t="shared" si="3"/>
        <v>2</v>
      </c>
      <c r="M24" s="282">
        <v>0</v>
      </c>
      <c r="N24" s="196">
        <f>SUM(H24:M24)</f>
        <v>21</v>
      </c>
      <c r="O24" s="201">
        <f t="shared" si="3"/>
        <v>30</v>
      </c>
      <c r="P24" s="201">
        <f t="shared" si="3"/>
        <v>3</v>
      </c>
      <c r="Q24" s="201">
        <f t="shared" si="3"/>
        <v>3</v>
      </c>
      <c r="R24" s="201">
        <f t="shared" si="3"/>
        <v>2</v>
      </c>
      <c r="S24" s="201">
        <f t="shared" si="3"/>
        <v>8</v>
      </c>
      <c r="T24" s="201">
        <f t="shared" si="3"/>
        <v>41</v>
      </c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</row>
    <row r="26" spans="1:52" s="14" customFormat="1" ht="12.75">
      <c r="A26" s="40"/>
      <c r="B26" s="271">
        <v>2019</v>
      </c>
      <c r="C26" s="270">
        <v>18</v>
      </c>
      <c r="D26" s="270">
        <v>17</v>
      </c>
      <c r="E26" s="270">
        <v>22</v>
      </c>
      <c r="F26" s="270">
        <v>10</v>
      </c>
      <c r="G26" s="342">
        <f>SUM(C26:F26)</f>
        <v>67</v>
      </c>
      <c r="H26" s="270">
        <v>11</v>
      </c>
      <c r="I26" s="270">
        <v>15</v>
      </c>
      <c r="J26" s="270">
        <v>2</v>
      </c>
      <c r="K26" s="270">
        <v>9</v>
      </c>
      <c r="L26" s="343">
        <v>3</v>
      </c>
      <c r="M26" s="270">
        <f>SUM(M11:M25)</f>
        <v>0</v>
      </c>
      <c r="N26" s="344">
        <f>SUM(H26:M26)</f>
        <v>40</v>
      </c>
      <c r="O26" s="270"/>
      <c r="P26" s="270">
        <v>8</v>
      </c>
      <c r="Q26" s="270">
        <v>4</v>
      </c>
      <c r="R26" s="270">
        <v>2</v>
      </c>
      <c r="S26" s="344">
        <f>SUM(P26:R26)</f>
        <v>14</v>
      </c>
      <c r="T26" s="38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3" ht="12.75">
      <c r="A27" s="3"/>
      <c r="B27" s="134"/>
      <c r="C27" s="38"/>
      <c r="D27" s="38"/>
      <c r="E27" s="38"/>
      <c r="F27" s="38"/>
      <c r="G27" s="39"/>
      <c r="H27" s="38"/>
      <c r="I27" s="38"/>
      <c r="J27" s="38"/>
      <c r="K27" s="38"/>
      <c r="L27" s="200"/>
      <c r="M27" s="38"/>
      <c r="N27" s="269"/>
      <c r="O27" s="38"/>
      <c r="P27" s="38"/>
      <c r="Q27" s="38"/>
      <c r="R27" s="38"/>
      <c r="S27" s="269"/>
      <c r="T27" s="38"/>
      <c r="U27" s="64"/>
      <c r="V27" s="64"/>
      <c r="W27" s="64"/>
      <c r="X27" s="64"/>
      <c r="Y27" s="64"/>
      <c r="Z27" s="64"/>
      <c r="AA27" s="64"/>
      <c r="AB27" s="64"/>
      <c r="BA27"/>
    </row>
    <row r="28" spans="3:19" ht="12.75">
      <c r="C28" s="9"/>
      <c r="D28" s="22"/>
      <c r="E28" s="22"/>
      <c r="F28" s="22"/>
      <c r="G28" s="10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53" ht="12.75">
      <c r="A29" s="4"/>
      <c r="B29" s="4"/>
      <c r="C29" s="3"/>
      <c r="D29" s="67"/>
      <c r="E29" s="67"/>
      <c r="G29" s="24"/>
      <c r="H29" s="24"/>
      <c r="I29" s="24"/>
      <c r="J29" s="24"/>
      <c r="K29" s="24"/>
      <c r="L29" s="24"/>
      <c r="M29" s="24"/>
      <c r="N29" s="24"/>
      <c r="O29" s="81"/>
      <c r="P29" s="24"/>
      <c r="Q29" s="24"/>
      <c r="R29" s="15"/>
      <c r="S29" s="15"/>
      <c r="AZ29"/>
      <c r="BA29"/>
    </row>
    <row r="30" spans="1:53" ht="12.75">
      <c r="A30" s="35"/>
      <c r="B30" s="35"/>
      <c r="C30" s="130"/>
      <c r="D30" s="68"/>
      <c r="E30" s="68"/>
      <c r="F30" s="24"/>
      <c r="G30" s="24"/>
      <c r="H30" s="24"/>
      <c r="I30" s="24"/>
      <c r="J30" s="24"/>
      <c r="K30" s="24"/>
      <c r="L30" s="24"/>
      <c r="M30" s="24"/>
      <c r="N30" s="81"/>
      <c r="O30" s="24"/>
      <c r="P30" s="24"/>
      <c r="Q30" s="15"/>
      <c r="R30" s="15"/>
      <c r="S30" s="15"/>
      <c r="AZ30"/>
      <c r="BA30"/>
    </row>
    <row r="31" spans="1:53" ht="12.75">
      <c r="A31" s="35"/>
      <c r="B31" s="35"/>
      <c r="C31" s="130"/>
      <c r="D31" s="68"/>
      <c r="E31" s="68"/>
      <c r="F31" s="24"/>
      <c r="G31" s="24"/>
      <c r="H31" s="24"/>
      <c r="I31" s="24"/>
      <c r="J31" s="24"/>
      <c r="K31" s="24"/>
      <c r="L31" s="24"/>
      <c r="M31" s="24"/>
      <c r="N31" s="81"/>
      <c r="O31" s="24"/>
      <c r="P31" s="24"/>
      <c r="Q31" s="15"/>
      <c r="R31" s="15"/>
      <c r="S31" s="15"/>
      <c r="AZ31"/>
      <c r="BA31"/>
    </row>
    <row r="32" spans="1:53" ht="12.75">
      <c r="A32" s="35"/>
      <c r="B32" s="36"/>
      <c r="C32" s="130"/>
      <c r="D32" s="68"/>
      <c r="E32" s="68"/>
      <c r="F32" s="24"/>
      <c r="G32" s="24"/>
      <c r="H32" s="24"/>
      <c r="I32" s="24"/>
      <c r="J32" s="24"/>
      <c r="K32" s="24"/>
      <c r="L32" s="24"/>
      <c r="M32" s="24"/>
      <c r="N32" s="81"/>
      <c r="O32" s="24"/>
      <c r="P32" s="24"/>
      <c r="Q32" s="15"/>
      <c r="R32" s="15"/>
      <c r="S32" s="15"/>
      <c r="AZ32"/>
      <c r="BA32"/>
    </row>
    <row r="33" spans="1:53" ht="12.75">
      <c r="A33" s="35"/>
      <c r="B33" s="36"/>
      <c r="C33" s="130"/>
      <c r="D33" s="68"/>
      <c r="E33" s="68"/>
      <c r="F33" s="24"/>
      <c r="G33" s="24"/>
      <c r="I33" s="24"/>
      <c r="J33" s="24"/>
      <c r="K33" s="24"/>
      <c r="L33" s="24"/>
      <c r="M33" s="24"/>
      <c r="N33" s="81"/>
      <c r="O33" s="24"/>
      <c r="P33" s="24"/>
      <c r="Q33" s="15"/>
      <c r="R33" s="15"/>
      <c r="S33" s="15"/>
      <c r="AZ33"/>
      <c r="BA33"/>
    </row>
    <row r="34" spans="1:53" ht="12.75">
      <c r="A34" s="35"/>
      <c r="B34" s="36"/>
      <c r="C34" s="130"/>
      <c r="D34" s="68"/>
      <c r="E34" s="68"/>
      <c r="F34" s="24"/>
      <c r="G34" s="24"/>
      <c r="H34" s="24"/>
      <c r="I34" s="10"/>
      <c r="J34" s="10"/>
      <c r="K34" s="10"/>
      <c r="L34" s="10"/>
      <c r="M34" s="10"/>
      <c r="N34" s="82"/>
      <c r="O34" s="10"/>
      <c r="P34" s="10"/>
      <c r="Q34" s="15"/>
      <c r="R34" s="15"/>
      <c r="S34" s="15"/>
      <c r="AZ34"/>
      <c r="BA34"/>
    </row>
    <row r="35" spans="1:53" ht="15">
      <c r="A35" s="35"/>
      <c r="B35" s="36"/>
      <c r="C35" s="130"/>
      <c r="D35" s="68"/>
      <c r="E35" s="68"/>
      <c r="F35" s="24"/>
      <c r="G35" s="24"/>
      <c r="H35" s="24"/>
      <c r="I35" s="24"/>
      <c r="J35" s="24"/>
      <c r="K35" s="24"/>
      <c r="L35" s="24"/>
      <c r="M35" s="24"/>
      <c r="N35" s="81"/>
      <c r="O35" s="24"/>
      <c r="P35" s="24"/>
      <c r="Q35" s="15"/>
      <c r="R35" s="15"/>
      <c r="S35" s="16"/>
      <c r="U35" s="16"/>
      <c r="AZ35"/>
      <c r="BA35"/>
    </row>
    <row r="36" spans="1:53" ht="15">
      <c r="A36" s="35"/>
      <c r="B36" s="36"/>
      <c r="C36" s="130"/>
      <c r="D36" s="68"/>
      <c r="E36" s="68"/>
      <c r="F36" s="24"/>
      <c r="G36" s="24"/>
      <c r="H36" s="24"/>
      <c r="I36" s="24"/>
      <c r="J36" s="24"/>
      <c r="K36" s="24"/>
      <c r="L36" s="24"/>
      <c r="M36" s="24"/>
      <c r="N36" s="81"/>
      <c r="O36" s="24"/>
      <c r="P36" s="24"/>
      <c r="Q36" s="15"/>
      <c r="R36" s="15"/>
      <c r="S36" s="15"/>
      <c r="U36" s="17"/>
      <c r="W36" s="17"/>
      <c r="AZ36"/>
      <c r="BA36"/>
    </row>
    <row r="37" spans="1:53" ht="15.75">
      <c r="A37" s="35"/>
      <c r="B37" s="36"/>
      <c r="C37" s="130"/>
      <c r="D37" s="68"/>
      <c r="E37" s="68"/>
      <c r="F37" s="24"/>
      <c r="G37" s="24"/>
      <c r="H37" s="24"/>
      <c r="I37" s="24"/>
      <c r="J37" s="24"/>
      <c r="K37" s="24"/>
      <c r="L37" s="24"/>
      <c r="M37" s="24"/>
      <c r="N37" s="81"/>
      <c r="O37" s="24"/>
      <c r="P37" s="24"/>
      <c r="Q37" s="15"/>
      <c r="R37" s="15"/>
      <c r="S37" s="15"/>
      <c r="T37" s="18"/>
      <c r="AZ37"/>
      <c r="BA37"/>
    </row>
    <row r="38" spans="1:53" ht="15.75">
      <c r="A38" s="35"/>
      <c r="B38" s="36"/>
      <c r="C38" s="130"/>
      <c r="D38" s="68"/>
      <c r="E38" s="68"/>
      <c r="F38" s="24"/>
      <c r="G38" s="24"/>
      <c r="H38" s="24"/>
      <c r="I38" s="24"/>
      <c r="J38" s="24"/>
      <c r="K38" s="24"/>
      <c r="L38" s="24"/>
      <c r="M38" s="24"/>
      <c r="N38" s="81"/>
      <c r="O38" s="24"/>
      <c r="P38" s="24"/>
      <c r="Q38" s="15"/>
      <c r="R38" s="15"/>
      <c r="S38" s="15"/>
      <c r="T38" s="18"/>
      <c r="AZ38"/>
      <c r="BA38"/>
    </row>
    <row r="39" spans="1:53" ht="15">
      <c r="A39" s="35"/>
      <c r="B39" s="36"/>
      <c r="C39" s="130"/>
      <c r="D39" s="68"/>
      <c r="E39" s="68"/>
      <c r="F39" s="24"/>
      <c r="G39" s="24"/>
      <c r="H39" s="24"/>
      <c r="I39" s="24"/>
      <c r="J39" s="24"/>
      <c r="K39" s="24"/>
      <c r="L39" s="24"/>
      <c r="M39" s="24"/>
      <c r="N39" s="81"/>
      <c r="O39" s="24"/>
      <c r="P39" s="24"/>
      <c r="Q39" s="15"/>
      <c r="R39" s="15"/>
      <c r="S39" s="15"/>
      <c r="U39" s="17"/>
      <c r="X39" s="17"/>
      <c r="AZ39"/>
      <c r="BA39"/>
    </row>
    <row r="40" spans="1:53" ht="15">
      <c r="A40" s="35"/>
      <c r="B40" s="36"/>
      <c r="C40" s="130"/>
      <c r="D40" s="68"/>
      <c r="E40" s="68"/>
      <c r="F40" s="24"/>
      <c r="G40" s="24"/>
      <c r="H40" s="24"/>
      <c r="I40" s="24"/>
      <c r="J40" s="24"/>
      <c r="K40" s="24"/>
      <c r="L40" s="24"/>
      <c r="M40" s="24"/>
      <c r="N40" s="81"/>
      <c r="O40" s="4"/>
      <c r="P40" s="24"/>
      <c r="Q40" s="24"/>
      <c r="R40" s="15"/>
      <c r="S40" s="15"/>
      <c r="V40" s="17"/>
      <c r="X40" s="17"/>
      <c r="AZ40"/>
      <c r="BA40"/>
    </row>
    <row r="41" spans="1:53" ht="15">
      <c r="A41" s="35"/>
      <c r="B41" s="36"/>
      <c r="C41" s="130"/>
      <c r="D41" s="68"/>
      <c r="E41" s="68"/>
      <c r="F41" s="24"/>
      <c r="G41" s="24"/>
      <c r="H41" s="24"/>
      <c r="I41" s="24"/>
      <c r="J41" s="24"/>
      <c r="K41" s="24"/>
      <c r="L41" s="24"/>
      <c r="M41" s="24"/>
      <c r="N41" s="81"/>
      <c r="O41" s="24"/>
      <c r="P41" s="24"/>
      <c r="Q41" s="24"/>
      <c r="R41" s="15"/>
      <c r="S41" s="15"/>
      <c r="V41" s="17"/>
      <c r="X41" s="17"/>
      <c r="AZ41"/>
      <c r="BA41"/>
    </row>
    <row r="42" spans="1:53" ht="15">
      <c r="A42" s="35"/>
      <c r="B42" s="36"/>
      <c r="C42" s="130"/>
      <c r="D42" s="68"/>
      <c r="E42" s="68"/>
      <c r="F42" s="24"/>
      <c r="G42" s="24"/>
      <c r="H42" s="24"/>
      <c r="I42" s="24"/>
      <c r="J42" s="24"/>
      <c r="K42" s="24"/>
      <c r="L42" s="24"/>
      <c r="M42" s="24"/>
      <c r="N42" s="81"/>
      <c r="O42" s="24"/>
      <c r="P42" s="24"/>
      <c r="Q42" s="24"/>
      <c r="R42" s="15"/>
      <c r="S42" s="15"/>
      <c r="V42" s="17"/>
      <c r="W42" s="17"/>
      <c r="AZ42"/>
      <c r="BA42"/>
    </row>
    <row r="43" spans="1:53" ht="15">
      <c r="A43" s="35"/>
      <c r="B43" s="36"/>
      <c r="C43" s="130"/>
      <c r="D43" s="68"/>
      <c r="E43" s="68"/>
      <c r="F43" s="24"/>
      <c r="G43" s="24"/>
      <c r="H43" s="24"/>
      <c r="I43" s="24"/>
      <c r="J43" s="24"/>
      <c r="K43" s="24"/>
      <c r="L43" s="24"/>
      <c r="M43" s="24"/>
      <c r="N43" s="81"/>
      <c r="O43" s="24"/>
      <c r="P43" s="24"/>
      <c r="Q43" s="24"/>
      <c r="R43" s="15"/>
      <c r="S43" s="15"/>
      <c r="V43" s="17"/>
      <c r="X43" s="17"/>
      <c r="AZ43"/>
      <c r="BA43"/>
    </row>
    <row r="44" spans="1:53" ht="15">
      <c r="A44" s="35"/>
      <c r="B44" s="35"/>
      <c r="C44" s="130"/>
      <c r="D44" s="69"/>
      <c r="E44" s="69"/>
      <c r="F44" s="24"/>
      <c r="G44" s="24"/>
      <c r="H44" s="24"/>
      <c r="I44" s="24"/>
      <c r="J44" s="24"/>
      <c r="K44" s="24"/>
      <c r="L44" s="24"/>
      <c r="M44" s="24"/>
      <c r="N44" s="81"/>
      <c r="O44" s="24"/>
      <c r="P44" s="24"/>
      <c r="Q44" s="24"/>
      <c r="R44" s="19"/>
      <c r="S44" s="15"/>
      <c r="AZ44"/>
      <c r="BA44"/>
    </row>
    <row r="45" spans="1:53" ht="15">
      <c r="A45" s="3"/>
      <c r="B45" s="3"/>
      <c r="C45" s="3"/>
      <c r="D45" s="3"/>
      <c r="E45" s="3"/>
      <c r="O45" s="80"/>
      <c r="S45" s="15"/>
      <c r="W45" s="20"/>
      <c r="BA45"/>
    </row>
    <row r="49" ht="12.75">
      <c r="E49" s="1" t="s">
        <v>22</v>
      </c>
    </row>
    <row r="51" spans="4:8" ht="12.75">
      <c r="D51" s="1" t="s">
        <v>23</v>
      </c>
      <c r="H51" s="1" t="s">
        <v>24</v>
      </c>
    </row>
    <row r="52" spans="2:5" ht="12.75">
      <c r="B52" s="1" t="s">
        <v>25</v>
      </c>
      <c r="E52" s="1" t="s">
        <v>26</v>
      </c>
    </row>
  </sheetData>
  <sheetProtection/>
  <printOptions/>
  <pageMargins left="0.3937007874015748" right="0" top="0.984251968503937" bottom="0" header="0.31496062992125984" footer="0"/>
  <pageSetup orientation="landscape" paperSize="9" r:id="rId1"/>
  <headerFooter alignWithMargins="0">
    <oddHeader>&amp;LEVRON&amp;CCHAMPIONNAT CRPL
REGIONAL 2
&amp;R3 AVRIL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Z40"/>
  <sheetViews>
    <sheetView zoomScale="90" zoomScaleNormal="90" zoomScalePageLayoutView="0" workbookViewId="0" topLeftCell="A1">
      <selection activeCell="D30" sqref="D30"/>
    </sheetView>
  </sheetViews>
  <sheetFormatPr defaultColWidth="11.421875" defaultRowHeight="12.75"/>
  <cols>
    <col min="1" max="1" width="4.28125" style="0" customWidth="1"/>
    <col min="2" max="2" width="5.28125" style="95" customWidth="1"/>
    <col min="3" max="3" width="10.7109375" style="6" customWidth="1"/>
    <col min="4" max="4" width="13.8515625" style="21" customWidth="1"/>
    <col min="5" max="5" width="16.57421875" style="104" customWidth="1"/>
    <col min="6" max="6" width="8.00390625" style="1" customWidth="1"/>
    <col min="7" max="7" width="7.00390625" style="1" customWidth="1"/>
    <col min="8" max="8" width="10.00390625" style="1" customWidth="1"/>
    <col min="9" max="9" width="7.28125" style="1" customWidth="1"/>
    <col min="10" max="10" width="6.00390625" style="1" customWidth="1"/>
    <col min="11" max="11" width="8.421875" style="1" customWidth="1"/>
    <col min="12" max="12" width="8.28125" style="23" customWidth="1"/>
    <col min="13" max="14" width="7.00390625" style="23" customWidth="1"/>
    <col min="15" max="15" width="7.28125" style="23" customWidth="1"/>
    <col min="16" max="16" width="5.7109375" style="24" customWidth="1"/>
    <col min="17" max="17" width="8.421875" style="1" customWidth="1"/>
    <col min="18" max="18" width="9.57421875" style="23" customWidth="1"/>
    <col min="19" max="25" width="11.421875" style="2" customWidth="1"/>
  </cols>
  <sheetData>
    <row r="1" spans="2:25" s="11" customFormat="1" ht="19.5" customHeight="1" thickBo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87"/>
      <c r="T1" s="87"/>
      <c r="U1" s="87"/>
      <c r="V1" s="87"/>
      <c r="W1" s="87"/>
      <c r="X1" s="87"/>
      <c r="Y1" s="87"/>
    </row>
    <row r="2" spans="2:18" ht="16.5" customHeight="1" thickBot="1">
      <c r="B2" s="165"/>
      <c r="C2"/>
      <c r="D2" s="166" t="s">
        <v>61</v>
      </c>
      <c r="E2" s="167"/>
      <c r="F2" s="168"/>
      <c r="G2" s="169"/>
      <c r="H2" s="166" t="s">
        <v>4</v>
      </c>
      <c r="I2" s="169"/>
      <c r="J2" s="169"/>
      <c r="K2" s="169"/>
      <c r="L2" s="169"/>
      <c r="M2" s="169"/>
      <c r="N2" s="170"/>
      <c r="O2" s="171" t="s">
        <v>75</v>
      </c>
      <c r="P2" s="172"/>
      <c r="Q2" s="72"/>
      <c r="R2" s="72"/>
    </row>
    <row r="3" spans="2:18" ht="21" customHeight="1">
      <c r="B3" s="165"/>
      <c r="C3"/>
      <c r="D3" s="169"/>
      <c r="E3" s="167"/>
      <c r="F3" s="168"/>
      <c r="G3" s="169"/>
      <c r="H3" s="169"/>
      <c r="I3" s="169"/>
      <c r="J3" s="169"/>
      <c r="K3" s="169"/>
      <c r="L3" s="169"/>
      <c r="M3" s="169"/>
      <c r="N3" s="170"/>
      <c r="O3" s="218"/>
      <c r="P3" s="170"/>
      <c r="Q3" s="72"/>
      <c r="R3" s="72"/>
    </row>
    <row r="4" spans="2:18" ht="21" customHeight="1">
      <c r="B4" s="173"/>
      <c r="C4" s="174"/>
      <c r="D4" s="174"/>
      <c r="E4" s="136"/>
      <c r="F4" s="175"/>
      <c r="G4" s="176"/>
      <c r="H4" s="176"/>
      <c r="I4" s="176"/>
      <c r="J4" s="176"/>
      <c r="K4" s="176"/>
      <c r="L4" s="176"/>
      <c r="M4" s="175"/>
      <c r="N4" s="175"/>
      <c r="O4" s="175"/>
      <c r="P4" s="175"/>
      <c r="Q4" s="73"/>
      <c r="R4" s="29"/>
    </row>
    <row r="5" spans="2:18" ht="13.5" customHeight="1">
      <c r="B5" s="177"/>
      <c r="C5" s="178" t="s">
        <v>21</v>
      </c>
      <c r="D5" s="178" t="s">
        <v>20</v>
      </c>
      <c r="E5" s="179" t="s">
        <v>0</v>
      </c>
      <c r="F5" s="180" t="s">
        <v>27</v>
      </c>
      <c r="G5" s="128" t="s">
        <v>28</v>
      </c>
      <c r="H5" s="128" t="s">
        <v>5</v>
      </c>
      <c r="I5" s="128" t="s">
        <v>1</v>
      </c>
      <c r="J5" s="128" t="s">
        <v>2</v>
      </c>
      <c r="K5" s="128" t="s">
        <v>3</v>
      </c>
      <c r="L5" s="128" t="s">
        <v>27</v>
      </c>
      <c r="M5" s="128" t="s">
        <v>28</v>
      </c>
      <c r="N5" s="128" t="s">
        <v>5</v>
      </c>
      <c r="O5" s="128" t="s">
        <v>1</v>
      </c>
      <c r="P5" s="128" t="s">
        <v>2</v>
      </c>
      <c r="Q5" s="181" t="s">
        <v>3</v>
      </c>
      <c r="R5" s="181" t="s">
        <v>3</v>
      </c>
    </row>
    <row r="6" spans="2:18" ht="13.5" customHeight="1">
      <c r="B6" s="213"/>
      <c r="C6" s="182"/>
      <c r="D6" s="94"/>
      <c r="E6" s="120"/>
      <c r="F6" s="117">
        <v>5</v>
      </c>
      <c r="G6" s="249">
        <v>5</v>
      </c>
      <c r="H6" s="249">
        <v>10</v>
      </c>
      <c r="I6" s="249">
        <v>10</v>
      </c>
      <c r="J6" s="183"/>
      <c r="K6" s="219">
        <f aca="true" t="shared" si="0" ref="K6:K17">SUM(F6+G6+H6+I6-J6)</f>
        <v>30</v>
      </c>
      <c r="L6" s="116">
        <v>5</v>
      </c>
      <c r="M6" s="116">
        <v>5</v>
      </c>
      <c r="N6" s="116">
        <v>10</v>
      </c>
      <c r="O6" s="116">
        <v>10</v>
      </c>
      <c r="P6" s="90"/>
      <c r="Q6" s="219">
        <f aca="true" t="shared" si="1" ref="Q6:Q17">SUM(L6+M6+N6+O6-P6)</f>
        <v>30</v>
      </c>
      <c r="R6" s="219">
        <f aca="true" t="shared" si="2" ref="R6:R17">SUM(Q6+K6)</f>
        <v>60</v>
      </c>
    </row>
    <row r="7" spans="1:18" ht="13.5" customHeight="1">
      <c r="A7" t="s">
        <v>214</v>
      </c>
      <c r="B7" s="213">
        <v>1</v>
      </c>
      <c r="C7" s="273" t="s">
        <v>211</v>
      </c>
      <c r="D7" s="273" t="s">
        <v>200</v>
      </c>
      <c r="E7" s="273" t="s">
        <v>203</v>
      </c>
      <c r="F7" s="117">
        <v>2.3</v>
      </c>
      <c r="G7" s="117">
        <v>4.2</v>
      </c>
      <c r="H7" s="213">
        <v>7.733</v>
      </c>
      <c r="I7" s="213">
        <v>7.066</v>
      </c>
      <c r="J7" s="8"/>
      <c r="K7" s="219">
        <f t="shared" si="0"/>
        <v>21.299</v>
      </c>
      <c r="L7" s="117">
        <v>3.1</v>
      </c>
      <c r="M7" s="117">
        <v>5</v>
      </c>
      <c r="N7" s="117">
        <v>8.233</v>
      </c>
      <c r="O7" s="117">
        <v>6.6</v>
      </c>
      <c r="P7" s="8"/>
      <c r="Q7" s="219">
        <f t="shared" si="1"/>
        <v>22.933</v>
      </c>
      <c r="R7" s="219">
        <f t="shared" si="2"/>
        <v>44.232</v>
      </c>
    </row>
    <row r="8" spans="2:18" ht="13.5" customHeight="1">
      <c r="B8" s="213">
        <v>2</v>
      </c>
      <c r="C8" s="272" t="s">
        <v>119</v>
      </c>
      <c r="D8" s="311" t="s">
        <v>120</v>
      </c>
      <c r="E8" s="273" t="s">
        <v>127</v>
      </c>
      <c r="F8" s="117">
        <v>2.25</v>
      </c>
      <c r="G8" s="249">
        <v>2.7</v>
      </c>
      <c r="H8" s="249">
        <v>7</v>
      </c>
      <c r="I8" s="249">
        <v>6.366</v>
      </c>
      <c r="J8" s="183">
        <v>0.3</v>
      </c>
      <c r="K8" s="219">
        <f t="shared" si="0"/>
        <v>18.016</v>
      </c>
      <c r="L8" s="116">
        <v>2.9</v>
      </c>
      <c r="M8" s="116">
        <v>4.85</v>
      </c>
      <c r="N8" s="116">
        <v>7.933</v>
      </c>
      <c r="O8" s="116">
        <v>6.866</v>
      </c>
      <c r="P8" s="90"/>
      <c r="Q8" s="219">
        <f t="shared" si="1"/>
        <v>22.549</v>
      </c>
      <c r="R8" s="219">
        <f t="shared" si="2"/>
        <v>40.565</v>
      </c>
    </row>
    <row r="9" spans="2:25" s="34" customFormat="1" ht="13.5" customHeight="1">
      <c r="B9" s="213">
        <v>3</v>
      </c>
      <c r="C9" s="272" t="s">
        <v>115</v>
      </c>
      <c r="D9" s="311" t="s">
        <v>116</v>
      </c>
      <c r="E9" s="273" t="s">
        <v>125</v>
      </c>
      <c r="F9" s="117">
        <v>2.3</v>
      </c>
      <c r="G9" s="249">
        <v>3.7</v>
      </c>
      <c r="H9" s="249">
        <v>6.266</v>
      </c>
      <c r="I9" s="249">
        <v>6.166</v>
      </c>
      <c r="J9" s="183">
        <v>0.3</v>
      </c>
      <c r="K9" s="219">
        <f t="shared" si="0"/>
        <v>18.132</v>
      </c>
      <c r="L9" s="116">
        <v>2.5</v>
      </c>
      <c r="M9" s="116">
        <v>3.9</v>
      </c>
      <c r="N9" s="116">
        <v>6.833</v>
      </c>
      <c r="O9" s="116">
        <v>6.566</v>
      </c>
      <c r="P9" s="90"/>
      <c r="Q9" s="219">
        <f t="shared" si="1"/>
        <v>19.799</v>
      </c>
      <c r="R9" s="219">
        <f t="shared" si="2"/>
        <v>37.931</v>
      </c>
      <c r="S9" s="195"/>
      <c r="T9" s="195"/>
      <c r="U9" s="195"/>
      <c r="V9" s="195"/>
      <c r="W9" s="195"/>
      <c r="X9" s="195"/>
      <c r="Y9" s="195"/>
    </row>
    <row r="10" spans="2:18" s="2" customFormat="1" ht="13.5" customHeight="1">
      <c r="B10" s="213">
        <v>4</v>
      </c>
      <c r="C10" s="272" t="s">
        <v>121</v>
      </c>
      <c r="D10" s="311" t="s">
        <v>122</v>
      </c>
      <c r="E10" s="273" t="s">
        <v>127</v>
      </c>
      <c r="F10" s="117">
        <v>1.8</v>
      </c>
      <c r="G10" s="117">
        <v>3.8</v>
      </c>
      <c r="H10" s="117">
        <v>6.9</v>
      </c>
      <c r="I10" s="117">
        <v>6.233</v>
      </c>
      <c r="J10" s="91"/>
      <c r="K10" s="219">
        <f t="shared" si="0"/>
        <v>18.733</v>
      </c>
      <c r="L10" s="250">
        <v>0.9</v>
      </c>
      <c r="M10" s="250">
        <v>3.9</v>
      </c>
      <c r="N10" s="250">
        <v>6.133</v>
      </c>
      <c r="O10" s="250">
        <v>6.266</v>
      </c>
      <c r="P10" s="185"/>
      <c r="Q10" s="219">
        <f t="shared" si="1"/>
        <v>17.198999999999998</v>
      </c>
      <c r="R10" s="219">
        <f t="shared" si="2"/>
        <v>35.932</v>
      </c>
    </row>
    <row r="11" spans="2:18" s="2" customFormat="1" ht="13.5" customHeight="1">
      <c r="B11" s="213">
        <v>5</v>
      </c>
      <c r="C11" s="272" t="s">
        <v>123</v>
      </c>
      <c r="D11" s="311" t="s">
        <v>124</v>
      </c>
      <c r="E11" s="273" t="s">
        <v>127</v>
      </c>
      <c r="F11" s="117">
        <v>2.15</v>
      </c>
      <c r="G11" s="117">
        <v>3.3</v>
      </c>
      <c r="H11" s="117">
        <v>6.666</v>
      </c>
      <c r="I11" s="117">
        <v>5.533</v>
      </c>
      <c r="J11" s="91"/>
      <c r="K11" s="219">
        <f t="shared" si="0"/>
        <v>17.649</v>
      </c>
      <c r="L11" s="250">
        <v>1.95</v>
      </c>
      <c r="M11" s="250">
        <v>4.7</v>
      </c>
      <c r="N11" s="250">
        <v>6.066</v>
      </c>
      <c r="O11" s="250">
        <v>5.366</v>
      </c>
      <c r="P11" s="185"/>
      <c r="Q11" s="219">
        <f t="shared" si="1"/>
        <v>18.082</v>
      </c>
      <c r="R11" s="219">
        <f t="shared" si="2"/>
        <v>35.731</v>
      </c>
    </row>
    <row r="12" spans="2:18" ht="13.5" customHeight="1">
      <c r="B12" s="213">
        <v>6</v>
      </c>
      <c r="C12" s="272" t="s">
        <v>109</v>
      </c>
      <c r="D12" s="311" t="s">
        <v>110</v>
      </c>
      <c r="E12" s="273" t="s">
        <v>125</v>
      </c>
      <c r="F12" s="117">
        <v>2.05</v>
      </c>
      <c r="G12" s="117">
        <v>4.25</v>
      </c>
      <c r="H12" s="117">
        <v>6.2</v>
      </c>
      <c r="I12" s="117">
        <v>5.7</v>
      </c>
      <c r="J12" s="91"/>
      <c r="K12" s="219">
        <f t="shared" si="0"/>
        <v>18.2</v>
      </c>
      <c r="L12" s="250">
        <v>1.8</v>
      </c>
      <c r="M12" s="250">
        <v>4</v>
      </c>
      <c r="N12" s="250">
        <v>6.4</v>
      </c>
      <c r="O12" s="250">
        <v>5.633</v>
      </c>
      <c r="P12" s="185">
        <v>0.6</v>
      </c>
      <c r="Q12" s="219">
        <f t="shared" si="1"/>
        <v>17.232999999999997</v>
      </c>
      <c r="R12" s="219">
        <f t="shared" si="2"/>
        <v>35.43299999999999</v>
      </c>
    </row>
    <row r="13" spans="2:18" ht="13.5" customHeight="1">
      <c r="B13" s="213">
        <v>7</v>
      </c>
      <c r="C13" s="272" t="s">
        <v>111</v>
      </c>
      <c r="D13" s="311" t="s">
        <v>112</v>
      </c>
      <c r="E13" s="273" t="s">
        <v>125</v>
      </c>
      <c r="F13" s="117">
        <v>2.55</v>
      </c>
      <c r="G13" s="117">
        <v>3.9</v>
      </c>
      <c r="H13" s="117">
        <v>6.933</v>
      </c>
      <c r="I13" s="117">
        <v>6.5</v>
      </c>
      <c r="J13" s="91"/>
      <c r="K13" s="219">
        <f t="shared" si="0"/>
        <v>19.883</v>
      </c>
      <c r="L13" s="250">
        <v>1.95</v>
      </c>
      <c r="M13" s="250">
        <v>3.6</v>
      </c>
      <c r="N13" s="250">
        <v>5.133</v>
      </c>
      <c r="O13" s="250">
        <v>3.966</v>
      </c>
      <c r="P13" s="185">
        <v>0.25</v>
      </c>
      <c r="Q13" s="219">
        <f t="shared" si="1"/>
        <v>14.399000000000001</v>
      </c>
      <c r="R13" s="219">
        <f t="shared" si="2"/>
        <v>34.282</v>
      </c>
    </row>
    <row r="14" spans="2:20" ht="12.75" customHeight="1">
      <c r="B14" s="213">
        <v>8</v>
      </c>
      <c r="C14" s="272" t="s">
        <v>117</v>
      </c>
      <c r="D14" s="311" t="s">
        <v>118</v>
      </c>
      <c r="E14" s="273" t="s">
        <v>127</v>
      </c>
      <c r="F14" s="117">
        <v>2.3</v>
      </c>
      <c r="G14" s="117">
        <v>3.5</v>
      </c>
      <c r="H14" s="117">
        <v>6.2</v>
      </c>
      <c r="I14" s="117">
        <v>5.966</v>
      </c>
      <c r="J14" s="91"/>
      <c r="K14" s="219">
        <f t="shared" si="0"/>
        <v>17.966</v>
      </c>
      <c r="L14" s="250">
        <v>1.25</v>
      </c>
      <c r="M14" s="250">
        <v>3.75</v>
      </c>
      <c r="N14" s="250">
        <v>5.466</v>
      </c>
      <c r="O14" s="250">
        <v>5.533</v>
      </c>
      <c r="P14" s="185"/>
      <c r="Q14" s="219">
        <f t="shared" si="1"/>
        <v>15.999000000000002</v>
      </c>
      <c r="R14" s="219">
        <f t="shared" si="2"/>
        <v>33.965</v>
      </c>
      <c r="S14" s="46"/>
      <c r="T14" s="46"/>
    </row>
    <row r="15" spans="2:18" ht="13.5" customHeight="1">
      <c r="B15" s="213">
        <v>9</v>
      </c>
      <c r="C15" s="272" t="s">
        <v>113</v>
      </c>
      <c r="D15" s="311" t="s">
        <v>114</v>
      </c>
      <c r="E15" s="273" t="s">
        <v>125</v>
      </c>
      <c r="F15" s="117">
        <v>1</v>
      </c>
      <c r="G15" s="249">
        <v>2.25</v>
      </c>
      <c r="H15" s="249">
        <v>5.766</v>
      </c>
      <c r="I15" s="249">
        <v>5.933</v>
      </c>
      <c r="J15" s="183">
        <v>0.6</v>
      </c>
      <c r="K15" s="219">
        <f t="shared" si="0"/>
        <v>14.349</v>
      </c>
      <c r="L15" s="116">
        <v>1.45</v>
      </c>
      <c r="M15" s="116">
        <v>3.9</v>
      </c>
      <c r="N15" s="116">
        <v>4.966</v>
      </c>
      <c r="O15" s="116">
        <v>5.733</v>
      </c>
      <c r="P15" s="90">
        <v>0.75</v>
      </c>
      <c r="Q15" s="219">
        <f t="shared" si="1"/>
        <v>15.299</v>
      </c>
      <c r="R15" s="219">
        <f t="shared" si="2"/>
        <v>29.648</v>
      </c>
    </row>
    <row r="16" spans="2:130" ht="13.5" customHeight="1">
      <c r="B16" s="213">
        <v>10</v>
      </c>
      <c r="C16" s="272" t="s">
        <v>91</v>
      </c>
      <c r="D16" s="311" t="s">
        <v>108</v>
      </c>
      <c r="E16" s="273" t="s">
        <v>125</v>
      </c>
      <c r="F16" s="117">
        <v>1.55</v>
      </c>
      <c r="G16" s="117">
        <v>2.85</v>
      </c>
      <c r="H16" s="117">
        <v>6.5</v>
      </c>
      <c r="I16" s="117">
        <v>5.966</v>
      </c>
      <c r="J16" s="91">
        <v>0.6</v>
      </c>
      <c r="K16" s="219">
        <f t="shared" si="0"/>
        <v>16.266</v>
      </c>
      <c r="L16" s="250">
        <v>0.75</v>
      </c>
      <c r="M16" s="250">
        <v>4.1</v>
      </c>
      <c r="N16" s="250">
        <v>4.4</v>
      </c>
      <c r="O16" s="250">
        <v>4.033</v>
      </c>
      <c r="P16" s="185">
        <v>0.3</v>
      </c>
      <c r="Q16" s="219">
        <f t="shared" si="1"/>
        <v>12.983</v>
      </c>
      <c r="R16" s="219">
        <f t="shared" si="2"/>
        <v>29.249</v>
      </c>
      <c r="S16" s="85"/>
      <c r="T16" s="85"/>
      <c r="U16" s="85"/>
      <c r="V16" s="85"/>
      <c r="W16" s="85"/>
      <c r="X16" s="85"/>
      <c r="Y16" s="85"/>
      <c r="Z16" s="86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 t="s">
        <v>43</v>
      </c>
      <c r="CD16" s="83" t="s">
        <v>44</v>
      </c>
      <c r="CE16" s="83" t="s">
        <v>43</v>
      </c>
      <c r="CF16" s="83" t="s">
        <v>44</v>
      </c>
      <c r="CG16" s="83" t="s">
        <v>43</v>
      </c>
      <c r="CH16" s="83" t="s">
        <v>44</v>
      </c>
      <c r="CI16" s="83" t="s">
        <v>43</v>
      </c>
      <c r="CJ16" s="83" t="s">
        <v>44</v>
      </c>
      <c r="CK16" s="83" t="s">
        <v>43</v>
      </c>
      <c r="CL16" s="83" t="s">
        <v>44</v>
      </c>
      <c r="CM16" s="83" t="s">
        <v>43</v>
      </c>
      <c r="CN16" s="83" t="s">
        <v>44</v>
      </c>
      <c r="CO16" s="83" t="s">
        <v>43</v>
      </c>
      <c r="CP16" s="83" t="s">
        <v>44</v>
      </c>
      <c r="CQ16" s="83" t="s">
        <v>43</v>
      </c>
      <c r="CR16" s="83" t="s">
        <v>44</v>
      </c>
      <c r="CS16" s="83" t="s">
        <v>43</v>
      </c>
      <c r="CT16" s="83" t="s">
        <v>44</v>
      </c>
      <c r="CU16" s="83" t="s">
        <v>43</v>
      </c>
      <c r="CV16" s="83" t="s">
        <v>44</v>
      </c>
      <c r="CW16" s="83" t="s">
        <v>43</v>
      </c>
      <c r="CX16" s="83" t="s">
        <v>44</v>
      </c>
      <c r="CY16" s="83" t="s">
        <v>43</v>
      </c>
      <c r="CZ16" s="83" t="s">
        <v>44</v>
      </c>
      <c r="DA16" s="83" t="s">
        <v>43</v>
      </c>
      <c r="DB16" s="83" t="s">
        <v>44</v>
      </c>
      <c r="DC16" s="83" t="s">
        <v>43</v>
      </c>
      <c r="DD16" s="83" t="s">
        <v>44</v>
      </c>
      <c r="DE16" s="83" t="s">
        <v>43</v>
      </c>
      <c r="DF16" s="83" t="s">
        <v>44</v>
      </c>
      <c r="DG16" s="83" t="s">
        <v>43</v>
      </c>
      <c r="DH16" s="83" t="s">
        <v>44</v>
      </c>
      <c r="DI16" s="83" t="s">
        <v>43</v>
      </c>
      <c r="DJ16" s="83" t="s">
        <v>44</v>
      </c>
      <c r="DK16" s="83" t="s">
        <v>43</v>
      </c>
      <c r="DL16" s="83" t="s">
        <v>44</v>
      </c>
      <c r="DM16" s="83" t="s">
        <v>43</v>
      </c>
      <c r="DN16" s="83" t="s">
        <v>44</v>
      </c>
      <c r="DO16" s="83" t="s">
        <v>43</v>
      </c>
      <c r="DP16" s="83" t="s">
        <v>44</v>
      </c>
      <c r="DQ16" s="83" t="s">
        <v>43</v>
      </c>
      <c r="DR16" s="83" t="s">
        <v>44</v>
      </c>
      <c r="DS16" s="83" t="s">
        <v>43</v>
      </c>
      <c r="DT16" s="83" t="s">
        <v>44</v>
      </c>
      <c r="DU16" s="83" t="s">
        <v>43</v>
      </c>
      <c r="DV16" s="83" t="s">
        <v>44</v>
      </c>
      <c r="DW16" s="83" t="s">
        <v>43</v>
      </c>
      <c r="DX16" s="83" t="s">
        <v>44</v>
      </c>
      <c r="DY16" s="83" t="s">
        <v>43</v>
      </c>
      <c r="DZ16" s="83" t="s">
        <v>44</v>
      </c>
    </row>
    <row r="17" spans="2:18" ht="13.5" customHeight="1">
      <c r="B17" s="213">
        <v>11</v>
      </c>
      <c r="C17" s="274" t="s">
        <v>79</v>
      </c>
      <c r="D17" s="317" t="s">
        <v>80</v>
      </c>
      <c r="E17" s="273" t="s">
        <v>81</v>
      </c>
      <c r="F17" s="117">
        <v>0.3</v>
      </c>
      <c r="G17" s="117">
        <v>2.15</v>
      </c>
      <c r="H17" s="117">
        <v>4.966</v>
      </c>
      <c r="I17" s="117">
        <v>4.866</v>
      </c>
      <c r="J17" s="91"/>
      <c r="K17" s="219">
        <f t="shared" si="0"/>
        <v>12.282</v>
      </c>
      <c r="L17" s="250">
        <v>0.75</v>
      </c>
      <c r="M17" s="250">
        <v>3.1</v>
      </c>
      <c r="N17" s="250">
        <v>3.8</v>
      </c>
      <c r="O17" s="250">
        <v>3.333</v>
      </c>
      <c r="P17" s="185">
        <v>0.5</v>
      </c>
      <c r="Q17" s="219">
        <f t="shared" si="1"/>
        <v>10.483</v>
      </c>
      <c r="R17" s="219">
        <f t="shared" si="2"/>
        <v>22.765</v>
      </c>
    </row>
    <row r="18" spans="2:25" ht="13.5" customHeight="1">
      <c r="B18" s="255"/>
      <c r="C18" s="2"/>
      <c r="D18" s="2"/>
      <c r="E18" s="2"/>
      <c r="F18" s="2"/>
      <c r="G18" s="2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ht="13.5" customHeight="1">
      <c r="B19" s="255"/>
      <c r="C19" s="2"/>
      <c r="D19" s="2"/>
      <c r="E19" s="2"/>
      <c r="F19" s="2"/>
      <c r="G19" s="2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ht="13.5" customHeigh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ht="13.5" customHeight="1">
      <c r="B21" s="255"/>
      <c r="C21" s="255"/>
      <c r="D21" s="2"/>
      <c r="E21" s="2"/>
      <c r="F21" s="2"/>
      <c r="G21" s="2"/>
      <c r="H21" s="2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ht="13.5" customHeight="1">
      <c r="B22" s="255"/>
      <c r="C22" s="255"/>
      <c r="D22" s="2"/>
      <c r="E22" s="2"/>
      <c r="F22" s="2"/>
      <c r="G22" s="2"/>
      <c r="H22" s="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ht="13.5" customHeight="1">
      <c r="B23" s="255"/>
      <c r="C23" s="255"/>
      <c r="D23" s="2"/>
      <c r="E23" s="2"/>
      <c r="F23" s="2"/>
      <c r="G23" s="2"/>
      <c r="H23" s="2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ht="13.5" customHeight="1">
      <c r="B24" s="255"/>
      <c r="C24" s="255"/>
      <c r="D24" s="2"/>
      <c r="E24" s="2"/>
      <c r="F24" s="2"/>
      <c r="G24" s="2"/>
      <c r="H24" s="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ht="13.5" customHeight="1">
      <c r="B25" s="255"/>
      <c r="C25" s="255"/>
      <c r="D25" s="2"/>
      <c r="E25" s="2"/>
      <c r="F25" s="2"/>
      <c r="G25" s="2"/>
      <c r="H25" s="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9:113" s="2" customFormat="1" ht="12.75"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</row>
    <row r="27" spans="2:25" ht="12.75">
      <c r="B27" s="2"/>
      <c r="C27" s="2"/>
      <c r="D27" s="2"/>
      <c r="E27" s="2"/>
      <c r="F27" s="2"/>
      <c r="G27" s="2"/>
      <c r="H27" s="2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ht="12.75">
      <c r="B28" s="2"/>
      <c r="C28" s="2"/>
      <c r="D28" s="2"/>
      <c r="E28" s="2"/>
      <c r="F28" s="2"/>
      <c r="G28" s="2"/>
      <c r="H28" s="2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ht="12.75">
      <c r="B29" s="2"/>
      <c r="C29" s="2"/>
      <c r="D29" s="2"/>
      <c r="E29" s="2"/>
      <c r="F29" s="2"/>
      <c r="G29" s="2"/>
      <c r="H29" s="2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4" spans="26:130" s="2" customFormat="1" ht="12.75"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</row>
    <row r="35" spans="26:130" s="2" customFormat="1" ht="12.75"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</row>
    <row r="36" spans="26:130" s="2" customFormat="1" ht="12.75"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</row>
    <row r="37" spans="26:130" s="2" customFormat="1" ht="12.75"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</row>
    <row r="38" spans="26:130" s="2" customFormat="1" ht="12.75"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</row>
    <row r="39" spans="26:130" s="2" customFormat="1" ht="12.75"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</row>
    <row r="40" spans="26:130" s="2" customFormat="1" ht="12.75"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</row>
  </sheetData>
  <sheetProtection/>
  <printOptions/>
  <pageMargins left="0" right="0" top="0.6692913385826772" bottom="0" header="0.11811023622047245" footer="0.31496062992125984"/>
  <pageSetup horizontalDpi="300" verticalDpi="300" orientation="landscape" paperSize="9" r:id="rId2"/>
  <headerFooter alignWithMargins="0">
    <oddHeader>&amp;L&amp;"Arial,Gras"EVRON&amp;C&amp;"Arial,Gras"COMPETITION FSCFCRPL
REGIONAL 2&amp;R&amp;"Arial,Gras"03 AVRIL 2022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6"/>
  <sheetViews>
    <sheetView zoomScalePageLayoutView="0" workbookViewId="0" topLeftCell="A5">
      <selection activeCell="G9" sqref="G9"/>
    </sheetView>
  </sheetViews>
  <sheetFormatPr defaultColWidth="11.421875" defaultRowHeight="12.75"/>
  <cols>
    <col min="2" max="2" width="4.00390625" style="1" customWidth="1"/>
    <col min="3" max="3" width="13.00390625" style="31" customWidth="1"/>
    <col min="4" max="4" width="15.28125" style="31" customWidth="1"/>
    <col min="5" max="5" width="16.8515625" style="0" customWidth="1"/>
    <col min="6" max="10" width="8.7109375" style="0" customWidth="1"/>
    <col min="11" max="11" width="8.7109375" style="1" customWidth="1"/>
    <col min="12" max="12" width="17.8515625" style="2" customWidth="1"/>
    <col min="13" max="14" width="7.7109375" style="2" customWidth="1"/>
    <col min="15" max="18" width="5.7109375" style="2" customWidth="1"/>
    <col min="19" max="19" width="6.140625" style="2" customWidth="1"/>
    <col min="20" max="20" width="6.57421875" style="3" customWidth="1"/>
  </cols>
  <sheetData>
    <row r="1" spans="2:14" ht="13.5" thickBot="1">
      <c r="B1" s="142"/>
      <c r="C1"/>
      <c r="D1"/>
      <c r="E1" s="21"/>
      <c r="F1" s="1"/>
      <c r="G1" s="1"/>
      <c r="H1" s="1"/>
      <c r="I1" s="1"/>
      <c r="J1" s="1"/>
      <c r="K1" s="4"/>
      <c r="L1" s="3"/>
      <c r="M1" s="4"/>
      <c r="N1" s="4"/>
    </row>
    <row r="2" spans="2:14" ht="13.5" thickBot="1">
      <c r="B2" s="143"/>
      <c r="C2" s="144" t="s">
        <v>57</v>
      </c>
      <c r="D2" s="59"/>
      <c r="E2" s="41"/>
      <c r="F2" s="145"/>
      <c r="G2" s="146" t="s">
        <v>4</v>
      </c>
      <c r="H2" s="147"/>
      <c r="I2" s="148"/>
      <c r="J2" s="148"/>
      <c r="K2" s="149"/>
      <c r="L2" s="148"/>
      <c r="M2" s="149"/>
      <c r="N2" s="149"/>
    </row>
    <row r="3" spans="2:19" ht="12.75">
      <c r="B3" s="150"/>
      <c r="C3" s="51"/>
      <c r="D3" s="51"/>
      <c r="E3" s="41"/>
      <c r="F3" s="149"/>
      <c r="G3" s="149"/>
      <c r="H3" s="148"/>
      <c r="I3" s="148"/>
      <c r="J3" s="148"/>
      <c r="K3" s="149"/>
      <c r="L3" s="148"/>
      <c r="M3" s="149"/>
      <c r="N3" s="149"/>
      <c r="O3" s="42"/>
      <c r="P3" s="42"/>
      <c r="S3" s="3"/>
    </row>
    <row r="4" spans="2:19" ht="13.5" customHeight="1">
      <c r="B4" s="150"/>
      <c r="C4" s="41"/>
      <c r="D4" s="41"/>
      <c r="E4" s="41"/>
      <c r="F4" s="57" t="s">
        <v>27</v>
      </c>
      <c r="G4" s="57" t="s">
        <v>28</v>
      </c>
      <c r="H4" s="151" t="s">
        <v>29</v>
      </c>
      <c r="I4" s="266" t="s">
        <v>1</v>
      </c>
      <c r="J4" s="151" t="s">
        <v>2</v>
      </c>
      <c r="K4" s="151" t="s">
        <v>3</v>
      </c>
      <c r="L4" s="149"/>
      <c r="M4" s="149"/>
      <c r="N4" s="149"/>
      <c r="S4" s="3"/>
    </row>
    <row r="5" spans="2:20" ht="13.5" customHeight="1">
      <c r="B5" s="152" t="s">
        <v>70</v>
      </c>
      <c r="C5" s="57" t="s">
        <v>58</v>
      </c>
      <c r="D5" s="57" t="s">
        <v>59</v>
      </c>
      <c r="E5" s="57" t="s">
        <v>0</v>
      </c>
      <c r="F5" s="227">
        <v>5</v>
      </c>
      <c r="G5" s="227">
        <v>5</v>
      </c>
      <c r="H5" s="236">
        <v>10</v>
      </c>
      <c r="I5" s="236">
        <v>10</v>
      </c>
      <c r="J5" s="38"/>
      <c r="K5" s="238">
        <f aca="true" t="shared" si="0" ref="K5:K20">F5+G5+H5+I5-J5</f>
        <v>30</v>
      </c>
      <c r="L5" s="149"/>
      <c r="M5" s="186"/>
      <c r="N5" s="187"/>
      <c r="O5" s="153"/>
      <c r="P5" s="153"/>
      <c r="Q5" s="153"/>
      <c r="R5" s="153"/>
      <c r="S5" s="153"/>
      <c r="T5" s="154"/>
    </row>
    <row r="6" spans="2:20" ht="13.5" customHeight="1">
      <c r="B6" s="315"/>
      <c r="C6" s="43"/>
      <c r="D6" s="43"/>
      <c r="E6" s="316"/>
      <c r="F6" s="250"/>
      <c r="G6" s="250"/>
      <c r="H6" s="318"/>
      <c r="I6" s="318"/>
      <c r="J6" s="109"/>
      <c r="K6" s="237">
        <f t="shared" si="0"/>
        <v>0</v>
      </c>
      <c r="L6" s="149"/>
      <c r="M6" s="186"/>
      <c r="N6" s="187"/>
      <c r="O6" s="124"/>
      <c r="P6" s="124"/>
      <c r="Q6" s="124"/>
      <c r="R6" s="124"/>
      <c r="S6" s="124"/>
      <c r="T6" s="155"/>
    </row>
    <row r="7" spans="2:20" ht="13.5" customHeight="1">
      <c r="B7" s="93">
        <v>1</v>
      </c>
      <c r="C7" s="272" t="s">
        <v>96</v>
      </c>
      <c r="D7" s="272" t="s">
        <v>97</v>
      </c>
      <c r="E7" s="274" t="s">
        <v>155</v>
      </c>
      <c r="F7" s="318">
        <v>2.1</v>
      </c>
      <c r="G7" s="318">
        <v>3.05</v>
      </c>
      <c r="H7" s="114">
        <v>7.3</v>
      </c>
      <c r="I7" s="114">
        <v>8.233</v>
      </c>
      <c r="J7" s="213"/>
      <c r="K7" s="237">
        <f t="shared" si="0"/>
        <v>20.683</v>
      </c>
      <c r="L7" s="106"/>
      <c r="M7" s="189"/>
      <c r="N7" s="190"/>
      <c r="O7" s="156"/>
      <c r="P7" s="156"/>
      <c r="Q7" s="156"/>
      <c r="R7" s="156"/>
      <c r="S7" s="124"/>
      <c r="T7" s="155"/>
    </row>
    <row r="8" spans="2:20" ht="13.5" customHeight="1">
      <c r="B8" s="93">
        <v>2</v>
      </c>
      <c r="C8" s="272" t="s">
        <v>79</v>
      </c>
      <c r="D8" s="272" t="s">
        <v>82</v>
      </c>
      <c r="E8" s="273" t="s">
        <v>125</v>
      </c>
      <c r="F8" s="318">
        <v>2</v>
      </c>
      <c r="G8" s="318">
        <v>3.7</v>
      </c>
      <c r="H8" s="114">
        <v>7.133</v>
      </c>
      <c r="I8" s="114">
        <v>7.5</v>
      </c>
      <c r="J8" s="111"/>
      <c r="K8" s="237">
        <f t="shared" si="0"/>
        <v>20.333</v>
      </c>
      <c r="L8" s="106"/>
      <c r="M8" s="189"/>
      <c r="N8" s="190"/>
      <c r="O8" s="156"/>
      <c r="P8" s="156"/>
      <c r="Q8" s="156"/>
      <c r="R8" s="156"/>
      <c r="S8" s="124"/>
      <c r="T8" s="155"/>
    </row>
    <row r="9" spans="2:20" ht="13.5" customHeight="1">
      <c r="B9" s="93">
        <v>3</v>
      </c>
      <c r="C9" s="274" t="s">
        <v>201</v>
      </c>
      <c r="D9" s="309" t="s">
        <v>202</v>
      </c>
      <c r="E9" s="274" t="s">
        <v>203</v>
      </c>
      <c r="F9" s="318">
        <v>3.25</v>
      </c>
      <c r="G9" s="318">
        <v>2.25</v>
      </c>
      <c r="H9" s="114">
        <v>6.533</v>
      </c>
      <c r="I9" s="114">
        <v>7.666</v>
      </c>
      <c r="J9" s="117"/>
      <c r="K9" s="237">
        <f t="shared" si="0"/>
        <v>19.699</v>
      </c>
      <c r="L9" s="191"/>
      <c r="M9" s="189"/>
      <c r="N9" s="190"/>
      <c r="O9" s="156"/>
      <c r="P9" s="88"/>
      <c r="Q9" s="88"/>
      <c r="R9" s="105"/>
      <c r="S9" s="124"/>
      <c r="T9" s="155"/>
    </row>
    <row r="10" spans="2:20" ht="13.5" customHeight="1">
      <c r="B10" s="93">
        <v>4</v>
      </c>
      <c r="C10" s="274" t="s">
        <v>89</v>
      </c>
      <c r="D10" s="274" t="s">
        <v>90</v>
      </c>
      <c r="E10" s="274" t="s">
        <v>127</v>
      </c>
      <c r="F10" s="117">
        <v>2.4</v>
      </c>
      <c r="G10" s="117">
        <v>2.5</v>
      </c>
      <c r="H10" s="213">
        <v>6.766</v>
      </c>
      <c r="I10" s="318">
        <v>6.233</v>
      </c>
      <c r="J10" s="114"/>
      <c r="K10" s="237">
        <f t="shared" si="0"/>
        <v>17.899</v>
      </c>
      <c r="L10" s="191"/>
      <c r="N10" s="190"/>
      <c r="O10" s="156"/>
      <c r="P10" s="156"/>
      <c r="Q10" s="156"/>
      <c r="R10" s="156"/>
      <c r="S10" s="124"/>
      <c r="T10" s="155"/>
    </row>
    <row r="11" spans="2:14" ht="13.5" customHeight="1">
      <c r="B11" s="93">
        <v>5</v>
      </c>
      <c r="C11" s="274" t="s">
        <v>199</v>
      </c>
      <c r="D11" s="273" t="s">
        <v>200</v>
      </c>
      <c r="E11" s="274" t="s">
        <v>203</v>
      </c>
      <c r="F11" s="318">
        <v>0.95</v>
      </c>
      <c r="G11" s="318">
        <v>2.6</v>
      </c>
      <c r="H11" s="114">
        <v>6.633</v>
      </c>
      <c r="I11" s="114">
        <v>6.366</v>
      </c>
      <c r="J11" s="213"/>
      <c r="K11" s="237">
        <f t="shared" si="0"/>
        <v>16.549</v>
      </c>
      <c r="L11" s="92"/>
      <c r="M11" s="189"/>
      <c r="N11" s="190"/>
    </row>
    <row r="12" spans="2:14" ht="13.5" customHeight="1">
      <c r="B12" s="93">
        <v>6</v>
      </c>
      <c r="C12" s="272" t="s">
        <v>83</v>
      </c>
      <c r="D12" s="272" t="s">
        <v>84</v>
      </c>
      <c r="E12" s="273" t="s">
        <v>125</v>
      </c>
      <c r="F12" s="117">
        <v>2.3</v>
      </c>
      <c r="G12" s="117">
        <v>2.5</v>
      </c>
      <c r="H12" s="117">
        <v>6.166</v>
      </c>
      <c r="I12" s="318">
        <v>5.566</v>
      </c>
      <c r="J12" s="114"/>
      <c r="K12" s="237">
        <f t="shared" si="0"/>
        <v>16.532</v>
      </c>
      <c r="L12" s="191"/>
      <c r="M12" s="189"/>
      <c r="N12" s="190"/>
    </row>
    <row r="13" spans="2:20" ht="13.5" customHeight="1">
      <c r="B13" s="93">
        <v>7</v>
      </c>
      <c r="C13" s="272" t="s">
        <v>166</v>
      </c>
      <c r="D13" s="272" t="s">
        <v>167</v>
      </c>
      <c r="E13" s="274" t="s">
        <v>212</v>
      </c>
      <c r="F13" s="318">
        <v>2.35</v>
      </c>
      <c r="G13" s="318">
        <v>2.8</v>
      </c>
      <c r="H13" s="114">
        <v>5.533</v>
      </c>
      <c r="I13" s="114">
        <v>5.2</v>
      </c>
      <c r="J13" s="321"/>
      <c r="K13" s="237">
        <f t="shared" si="0"/>
        <v>15.883</v>
      </c>
      <c r="L13" s="192"/>
      <c r="M13" s="189"/>
      <c r="N13" s="190"/>
      <c r="O13" s="42"/>
      <c r="P13" s="42"/>
      <c r="Q13" s="42"/>
      <c r="R13" s="42"/>
      <c r="S13" s="42"/>
      <c r="T13" s="157"/>
    </row>
    <row r="14" spans="2:20" ht="13.5" customHeight="1">
      <c r="B14" s="93">
        <v>8</v>
      </c>
      <c r="C14" s="272" t="s">
        <v>85</v>
      </c>
      <c r="D14" s="272" t="s">
        <v>86</v>
      </c>
      <c r="E14" s="273" t="s">
        <v>125</v>
      </c>
      <c r="F14" s="250">
        <v>1.5</v>
      </c>
      <c r="G14" s="318">
        <v>2.4</v>
      </c>
      <c r="H14" s="114">
        <v>6.133</v>
      </c>
      <c r="I14" s="114">
        <v>5.8</v>
      </c>
      <c r="J14" s="213"/>
      <c r="K14" s="237">
        <f t="shared" si="0"/>
        <v>15.832999999999998</v>
      </c>
      <c r="L14" s="192"/>
      <c r="M14" s="189"/>
      <c r="N14" s="190"/>
      <c r="T14" s="158"/>
    </row>
    <row r="15" spans="2:20" ht="13.5" customHeight="1">
      <c r="B15" s="93">
        <v>9</v>
      </c>
      <c r="C15" s="272" t="s">
        <v>94</v>
      </c>
      <c r="D15" s="272" t="s">
        <v>95</v>
      </c>
      <c r="E15" s="274" t="s">
        <v>126</v>
      </c>
      <c r="F15" s="117">
        <v>0.85</v>
      </c>
      <c r="G15" s="117">
        <v>1.45</v>
      </c>
      <c r="H15" s="117">
        <v>5.3</v>
      </c>
      <c r="I15" s="318">
        <v>5.6</v>
      </c>
      <c r="J15" s="114"/>
      <c r="K15" s="237">
        <f t="shared" si="0"/>
        <v>13.2</v>
      </c>
      <c r="L15" s="191"/>
      <c r="M15" s="189"/>
      <c r="N15" s="190"/>
      <c r="O15" s="159"/>
      <c r="P15" s="159"/>
      <c r="Q15" s="159"/>
      <c r="R15" s="159"/>
      <c r="S15" s="159"/>
      <c r="T15" s="154"/>
    </row>
    <row r="16" spans="2:18" s="135" customFormat="1" ht="13.5" customHeight="1">
      <c r="B16" s="93">
        <v>10</v>
      </c>
      <c r="C16" s="274" t="s">
        <v>198</v>
      </c>
      <c r="D16" s="274" t="s">
        <v>213</v>
      </c>
      <c r="E16" s="274" t="s">
        <v>203</v>
      </c>
      <c r="F16" s="117">
        <v>0.9</v>
      </c>
      <c r="G16" s="322">
        <v>1.55</v>
      </c>
      <c r="H16" s="323">
        <v>5.266</v>
      </c>
      <c r="I16" s="322">
        <v>4.366</v>
      </c>
      <c r="J16" s="322"/>
      <c r="K16" s="237">
        <f t="shared" si="0"/>
        <v>12.082</v>
      </c>
      <c r="L16" s="190"/>
      <c r="M16" s="160"/>
      <c r="N16" s="160"/>
      <c r="O16" s="160"/>
      <c r="P16" s="160"/>
      <c r="Q16" s="160"/>
      <c r="R16" s="161"/>
    </row>
    <row r="17" spans="2:20" ht="13.5" customHeight="1">
      <c r="B17" s="93">
        <v>11</v>
      </c>
      <c r="C17" s="273" t="s">
        <v>87</v>
      </c>
      <c r="D17" s="272" t="s">
        <v>88</v>
      </c>
      <c r="E17" s="273" t="s">
        <v>151</v>
      </c>
      <c r="F17" s="318">
        <v>0.9</v>
      </c>
      <c r="G17" s="318">
        <v>1.45</v>
      </c>
      <c r="H17" s="319">
        <v>3.8</v>
      </c>
      <c r="I17" s="319">
        <v>4.7</v>
      </c>
      <c r="J17" s="117">
        <v>0.3</v>
      </c>
      <c r="K17" s="237">
        <f t="shared" si="0"/>
        <v>10.55</v>
      </c>
      <c r="L17" s="190"/>
      <c r="M17" s="162"/>
      <c r="N17" s="163"/>
      <c r="O17" s="163"/>
      <c r="P17" s="163"/>
      <c r="Q17" s="160"/>
      <c r="R17" s="161"/>
      <c r="S17"/>
      <c r="T17"/>
    </row>
    <row r="18" spans="2:20" ht="13.5" customHeight="1">
      <c r="B18" s="93">
        <v>12</v>
      </c>
      <c r="C18" s="272" t="s">
        <v>169</v>
      </c>
      <c r="D18" s="272" t="s">
        <v>170</v>
      </c>
      <c r="E18" s="274" t="s">
        <v>183</v>
      </c>
      <c r="F18" s="318">
        <v>0.2</v>
      </c>
      <c r="G18" s="318">
        <v>1.9</v>
      </c>
      <c r="H18" s="114">
        <v>3.7</v>
      </c>
      <c r="I18" s="114">
        <v>3.7</v>
      </c>
      <c r="J18" s="213"/>
      <c r="K18" s="237">
        <f t="shared" si="0"/>
        <v>9.5</v>
      </c>
      <c r="L18" s="190"/>
      <c r="R18" s="3"/>
      <c r="S18"/>
      <c r="T18"/>
    </row>
    <row r="19" spans="2:20" ht="13.5" customHeight="1">
      <c r="B19" s="93">
        <v>13</v>
      </c>
      <c r="C19" s="272" t="s">
        <v>92</v>
      </c>
      <c r="D19" s="272" t="s">
        <v>93</v>
      </c>
      <c r="E19" s="274" t="s">
        <v>165</v>
      </c>
      <c r="F19" s="117">
        <v>0.7</v>
      </c>
      <c r="G19" s="117">
        <v>1.5</v>
      </c>
      <c r="H19" s="321">
        <v>3.9</v>
      </c>
      <c r="I19" s="318">
        <v>3.3</v>
      </c>
      <c r="J19" s="114"/>
      <c r="K19" s="237">
        <f t="shared" si="0"/>
        <v>9.399999999999999</v>
      </c>
      <c r="L19" s="190"/>
      <c r="R19" s="3"/>
      <c r="S19"/>
      <c r="T19"/>
    </row>
    <row r="20" spans="2:14" ht="13.5" customHeight="1">
      <c r="B20" s="93">
        <v>14</v>
      </c>
      <c r="C20" s="272" t="s">
        <v>171</v>
      </c>
      <c r="D20" s="272" t="s">
        <v>172</v>
      </c>
      <c r="E20" s="274" t="s">
        <v>183</v>
      </c>
      <c r="F20" s="318">
        <v>0.5</v>
      </c>
      <c r="G20" s="318">
        <v>1.25</v>
      </c>
      <c r="H20" s="114">
        <v>3.1</v>
      </c>
      <c r="I20" s="114">
        <v>2.333</v>
      </c>
      <c r="J20" s="213"/>
      <c r="K20" s="237">
        <f t="shared" si="0"/>
        <v>7.183</v>
      </c>
      <c r="L20" s="191"/>
      <c r="M20" s="189"/>
      <c r="N20" s="190"/>
    </row>
    <row r="22" spans="3:20" ht="13.5" thickBot="1">
      <c r="C22" s="298"/>
      <c r="D22" s="299"/>
      <c r="E22" s="257"/>
      <c r="F22" s="4"/>
      <c r="G22" s="4"/>
      <c r="H22" s="2"/>
      <c r="I22" s="2"/>
      <c r="J22" s="2"/>
      <c r="K22" s="2"/>
      <c r="M22" s="3"/>
      <c r="T22"/>
    </row>
    <row r="23" spans="2:20" ht="13.5" thickBot="1">
      <c r="B23" s="143"/>
      <c r="C23" s="144" t="s">
        <v>60</v>
      </c>
      <c r="D23" s="59"/>
      <c r="E23" s="41"/>
      <c r="F23" s="145"/>
      <c r="G23" s="146" t="s">
        <v>4</v>
      </c>
      <c r="H23" s="147"/>
      <c r="I23" s="148"/>
      <c r="J23" s="148"/>
      <c r="K23" s="149"/>
      <c r="M23" s="3"/>
      <c r="T23"/>
    </row>
    <row r="24" spans="2:20" ht="12.75">
      <c r="B24" s="143"/>
      <c r="C24" s="164"/>
      <c r="D24" s="59"/>
      <c r="E24" s="41"/>
      <c r="F24" s="148"/>
      <c r="G24" s="164"/>
      <c r="H24" s="148"/>
      <c r="I24" s="148"/>
      <c r="J24" s="148"/>
      <c r="K24" s="149"/>
      <c r="M24" s="3"/>
      <c r="T24"/>
    </row>
    <row r="25" spans="2:20" ht="12.75">
      <c r="B25" s="204"/>
      <c r="C25" s="205" t="s">
        <v>58</v>
      </c>
      <c r="D25" s="205" t="s">
        <v>59</v>
      </c>
      <c r="E25" s="205" t="s">
        <v>0</v>
      </c>
      <c r="F25" s="205" t="s">
        <v>27</v>
      </c>
      <c r="G25" s="205" t="s">
        <v>28</v>
      </c>
      <c r="H25" s="206" t="s">
        <v>29</v>
      </c>
      <c r="I25" s="206" t="s">
        <v>1</v>
      </c>
      <c r="J25" s="206" t="s">
        <v>2</v>
      </c>
      <c r="K25" s="206" t="s">
        <v>3</v>
      </c>
      <c r="M25" s="3"/>
      <c r="T25"/>
    </row>
    <row r="26" spans="2:20" ht="12.75">
      <c r="B26" s="207"/>
      <c r="C26" s="184"/>
      <c r="D26" s="184"/>
      <c r="E26" s="184"/>
      <c r="F26" s="250">
        <v>5</v>
      </c>
      <c r="G26" s="250">
        <v>5</v>
      </c>
      <c r="H26" s="318">
        <v>10</v>
      </c>
      <c r="I26" s="318">
        <v>10</v>
      </c>
      <c r="J26" s="89"/>
      <c r="K26" s="237">
        <f aca="true" t="shared" si="1" ref="K26:K34">F26+G26+H26+I26-J26</f>
        <v>30</v>
      </c>
      <c r="M26" s="3"/>
      <c r="T26"/>
    </row>
    <row r="27" spans="2:20" ht="12.75">
      <c r="B27" s="214">
        <v>1</v>
      </c>
      <c r="C27" s="274" t="s">
        <v>204</v>
      </c>
      <c r="D27" s="274" t="s">
        <v>205</v>
      </c>
      <c r="E27" s="274" t="s">
        <v>203</v>
      </c>
      <c r="F27" s="250">
        <v>2.85</v>
      </c>
      <c r="G27" s="250">
        <v>3.3</v>
      </c>
      <c r="H27" s="117">
        <v>6.466</v>
      </c>
      <c r="I27" s="117">
        <v>4.266</v>
      </c>
      <c r="J27" s="213"/>
      <c r="K27" s="237">
        <f t="shared" si="1"/>
        <v>16.881999999999998</v>
      </c>
      <c r="M27" s="3"/>
      <c r="T27"/>
    </row>
    <row r="28" spans="2:20" ht="12.75">
      <c r="B28" s="214">
        <v>2</v>
      </c>
      <c r="C28" s="274" t="s">
        <v>206</v>
      </c>
      <c r="D28" s="274" t="s">
        <v>207</v>
      </c>
      <c r="E28" s="274" t="s">
        <v>203</v>
      </c>
      <c r="F28" s="250">
        <v>2.35</v>
      </c>
      <c r="G28" s="117">
        <v>2.75</v>
      </c>
      <c r="H28" s="117">
        <v>6.433</v>
      </c>
      <c r="I28" s="117">
        <v>4</v>
      </c>
      <c r="J28" s="213"/>
      <c r="K28" s="237">
        <f t="shared" si="1"/>
        <v>15.533</v>
      </c>
      <c r="M28" s="3"/>
      <c r="T28"/>
    </row>
    <row r="29" spans="2:20" ht="12.75">
      <c r="B29" s="214">
        <v>3</v>
      </c>
      <c r="C29" s="272" t="s">
        <v>100</v>
      </c>
      <c r="D29" s="272" t="s">
        <v>101</v>
      </c>
      <c r="E29" s="274" t="s">
        <v>165</v>
      </c>
      <c r="F29" s="117">
        <v>1.6</v>
      </c>
      <c r="G29" s="139">
        <v>2.55</v>
      </c>
      <c r="H29" s="117">
        <v>5.3</v>
      </c>
      <c r="I29" s="117">
        <v>4.8</v>
      </c>
      <c r="J29" s="213"/>
      <c r="K29" s="237">
        <f t="shared" si="1"/>
        <v>14.25</v>
      </c>
      <c r="M29" s="3"/>
      <c r="T29"/>
    </row>
    <row r="30" spans="2:20" ht="12.75">
      <c r="B30" s="214">
        <v>4</v>
      </c>
      <c r="C30" s="274" t="s">
        <v>208</v>
      </c>
      <c r="D30" s="274" t="s">
        <v>209</v>
      </c>
      <c r="E30" s="274" t="s">
        <v>203</v>
      </c>
      <c r="F30" s="250">
        <v>0.7</v>
      </c>
      <c r="G30" s="117">
        <v>2.05</v>
      </c>
      <c r="H30" s="117">
        <v>6.566</v>
      </c>
      <c r="I30" s="117">
        <v>4.766</v>
      </c>
      <c r="J30" s="213"/>
      <c r="K30" s="237">
        <f t="shared" si="1"/>
        <v>14.081999999999999</v>
      </c>
      <c r="M30" s="3"/>
      <c r="T30"/>
    </row>
    <row r="31" spans="2:20" ht="12.75">
      <c r="B31" s="214">
        <v>5</v>
      </c>
      <c r="C31" s="272" t="s">
        <v>106</v>
      </c>
      <c r="D31" s="272" t="s">
        <v>107</v>
      </c>
      <c r="E31" s="274" t="s">
        <v>126</v>
      </c>
      <c r="F31" s="250">
        <v>0.65</v>
      </c>
      <c r="G31" s="117">
        <v>1.1</v>
      </c>
      <c r="H31" s="117">
        <v>6.466</v>
      </c>
      <c r="I31" s="117">
        <v>4.6</v>
      </c>
      <c r="J31" s="320"/>
      <c r="K31" s="237">
        <f t="shared" si="1"/>
        <v>12.816</v>
      </c>
      <c r="M31" s="3"/>
      <c r="T31"/>
    </row>
    <row r="32" spans="2:20" ht="12.75">
      <c r="B32" s="214">
        <v>6</v>
      </c>
      <c r="C32" s="272" t="s">
        <v>98</v>
      </c>
      <c r="D32" s="272" t="s">
        <v>99</v>
      </c>
      <c r="E32" s="274" t="s">
        <v>127</v>
      </c>
      <c r="F32" s="250">
        <v>0.85</v>
      </c>
      <c r="G32" s="318">
        <v>1.75</v>
      </c>
      <c r="H32" s="319">
        <v>5.333</v>
      </c>
      <c r="I32" s="319">
        <v>4.633</v>
      </c>
      <c r="J32" s="213"/>
      <c r="K32" s="237">
        <f t="shared" si="1"/>
        <v>12.565999999999999</v>
      </c>
      <c r="M32" s="3"/>
      <c r="T32"/>
    </row>
    <row r="33" spans="2:20" ht="12.75">
      <c r="B33" s="214">
        <v>7</v>
      </c>
      <c r="C33" s="272" t="s">
        <v>104</v>
      </c>
      <c r="D33" s="272" t="s">
        <v>105</v>
      </c>
      <c r="E33" s="274" t="s">
        <v>126</v>
      </c>
      <c r="F33" s="250">
        <v>1.1</v>
      </c>
      <c r="G33" s="250">
        <v>1.35</v>
      </c>
      <c r="H33" s="117">
        <v>6.066</v>
      </c>
      <c r="I33" s="117">
        <v>3.733</v>
      </c>
      <c r="J33" s="213"/>
      <c r="K33" s="237">
        <f t="shared" si="1"/>
        <v>12.249</v>
      </c>
      <c r="P33" s="3"/>
      <c r="T33"/>
    </row>
    <row r="34" spans="2:20" ht="12.75">
      <c r="B34" s="214">
        <v>8</v>
      </c>
      <c r="C34" s="272" t="s">
        <v>102</v>
      </c>
      <c r="D34" s="272" t="s">
        <v>103</v>
      </c>
      <c r="E34" s="274" t="s">
        <v>165</v>
      </c>
      <c r="F34" s="250">
        <v>0.65</v>
      </c>
      <c r="G34" s="117">
        <v>2.5</v>
      </c>
      <c r="H34" s="117">
        <v>4.833</v>
      </c>
      <c r="I34" s="117">
        <v>2.633</v>
      </c>
      <c r="J34" s="213">
        <v>0.3</v>
      </c>
      <c r="K34" s="237">
        <f t="shared" si="1"/>
        <v>10.315999999999999</v>
      </c>
      <c r="P34" s="3"/>
      <c r="T34"/>
    </row>
    <row r="35" spans="2:20" ht="12.75">
      <c r="B35"/>
      <c r="C35"/>
      <c r="D35"/>
      <c r="G35" s="1"/>
      <c r="H35" s="2"/>
      <c r="I35" s="2"/>
      <c r="J35" s="2"/>
      <c r="K35" s="2"/>
      <c r="P35" s="3"/>
      <c r="T35"/>
    </row>
    <row r="36" spans="2:20" ht="12.75">
      <c r="B36"/>
      <c r="C36"/>
      <c r="G36" s="1"/>
      <c r="H36" s="2"/>
      <c r="I36" s="2"/>
      <c r="J36" s="2"/>
      <c r="K36" s="2"/>
      <c r="P36" s="3"/>
      <c r="T36"/>
    </row>
  </sheetData>
  <sheetProtection/>
  <conditionalFormatting sqref="O4">
    <cfRule type="cellIs" priority="233" dxfId="0" operator="greaterThan" stopIfTrue="1">
      <formula>"4.000"</formula>
    </cfRule>
  </conditionalFormatting>
  <conditionalFormatting sqref="O4">
    <cfRule type="cellIs" priority="222" dxfId="0" operator="greaterThan" stopIfTrue="1">
      <formula>#REF!</formula>
    </cfRule>
  </conditionalFormatting>
  <conditionalFormatting sqref="M17 O4">
    <cfRule type="cellIs" priority="221" dxfId="0" operator="greaterThan" stopIfTrue="1">
      <formula>"5.000"</formula>
    </cfRule>
  </conditionalFormatting>
  <conditionalFormatting sqref="M17">
    <cfRule type="cellIs" priority="61" dxfId="0" operator="greaterThan" stopIfTrue="1">
      <formula>#REF!</formula>
    </cfRule>
  </conditionalFormatting>
  <conditionalFormatting sqref="M17">
    <cfRule type="cellIs" priority="60" dxfId="0" operator="greaterThan" stopIfTrue="1">
      <formula>$G$6</formula>
    </cfRule>
  </conditionalFormatting>
  <conditionalFormatting sqref="F2:F3">
    <cfRule type="cellIs" priority="45" dxfId="0" operator="greaterThan" stopIfTrue="1">
      <formula>3</formula>
    </cfRule>
  </conditionalFormatting>
  <conditionalFormatting sqref="G3">
    <cfRule type="cellIs" priority="44" dxfId="0" operator="greaterThan" stopIfTrue="1">
      <formula>"2.5"</formula>
    </cfRule>
  </conditionalFormatting>
  <conditionalFormatting sqref="G3">
    <cfRule type="cellIs" priority="41" dxfId="0" operator="greaterThan" stopIfTrue="1">
      <formula>2.5</formula>
    </cfRule>
    <cfRule type="cellIs" priority="42" dxfId="0" operator="greaterThan" stopIfTrue="1">
      <formula>"2.5"</formula>
    </cfRule>
    <cfRule type="cellIs" priority="43" dxfId="0" operator="greaterThan" stopIfTrue="1">
      <formula>"2.5"</formula>
    </cfRule>
  </conditionalFormatting>
  <conditionalFormatting sqref="J18:J19 J16 H20:I20 H7:I15">
    <cfRule type="cellIs" priority="37" dxfId="0" operator="greaterThan" stopIfTrue="1">
      <formula>"10."</formula>
    </cfRule>
  </conditionalFormatting>
  <conditionalFormatting sqref="J18:J19 J16 H5:I20">
    <cfRule type="cellIs" priority="34" dxfId="0" operator="greaterThan" stopIfTrue="1">
      <formula>10</formula>
    </cfRule>
  </conditionalFormatting>
  <conditionalFormatting sqref="H26:I26">
    <cfRule type="cellIs" priority="7" dxfId="0" operator="greaterThan" stopIfTrue="1">
      <formula>10</formula>
    </cfRule>
  </conditionalFormatting>
  <conditionalFormatting sqref="F23:F24">
    <cfRule type="cellIs" priority="14" dxfId="0" operator="greaterThan" stopIfTrue="1">
      <formula>3</formula>
    </cfRule>
  </conditionalFormatting>
  <conditionalFormatting sqref="F27:G34 H6:I20">
    <cfRule type="cellIs" priority="5" dxfId="0" operator="greaterThan" stopIfTrue="1">
      <formula>"5."</formula>
    </cfRule>
  </conditionalFormatting>
  <conditionalFormatting sqref="H27:I34">
    <cfRule type="cellIs" priority="3" dxfId="0" operator="greaterThan" stopIfTrue="1">
      <formula>"10."</formula>
    </cfRule>
  </conditionalFormatting>
  <printOptions/>
  <pageMargins left="1.968503937007874" right="0" top="0.7480314960629921" bottom="0.7480314960629921" header="0.31496062992125984" footer="0.31496062992125984"/>
  <pageSetup orientation="landscape" paperSize="9" r:id="rId2"/>
  <headerFooter>
    <oddHeader>&amp;L&amp;"Arial,Gras"EVRON&amp;C&amp;"Arial,Gras"CHAMPIONNAT FSCF CRPL
REGIONAL 2&amp;R&amp;"Arial,Gras"03 AVRIL 2022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6"/>
  <sheetViews>
    <sheetView zoomScale="85" zoomScaleNormal="85" zoomScalePageLayoutView="0" workbookViewId="0" topLeftCell="A1">
      <selection activeCell="G7" sqref="G7"/>
    </sheetView>
  </sheetViews>
  <sheetFormatPr defaultColWidth="11.421875" defaultRowHeight="12.75"/>
  <cols>
    <col min="1" max="1" width="4.7109375" style="0" customWidth="1"/>
    <col min="2" max="2" width="18.00390625" style="0" customWidth="1"/>
    <col min="3" max="4" width="8.00390625" style="0" customWidth="1"/>
    <col min="5" max="5" width="9.8515625" style="0" customWidth="1"/>
    <col min="6" max="6" width="8.8515625" style="0" customWidth="1"/>
    <col min="7" max="7" width="7.28125" style="0" customWidth="1"/>
    <col min="8" max="8" width="9.28125" style="0" customWidth="1"/>
    <col min="9" max="9" width="7.28125" style="0" customWidth="1"/>
    <col min="10" max="10" width="9.421875" style="0" customWidth="1"/>
    <col min="11" max="11" width="10.00390625" style="0" customWidth="1"/>
    <col min="12" max="12" width="9.57421875" style="0" customWidth="1"/>
    <col min="13" max="13" width="7.7109375" style="0" customWidth="1"/>
    <col min="14" max="15" width="9.140625" style="0" customWidth="1"/>
  </cols>
  <sheetData>
    <row r="1" ht="13.5" thickBot="1"/>
    <row r="2" spans="1:16" ht="13.5" thickBot="1">
      <c r="A2" s="30"/>
      <c r="B2" s="76" t="s">
        <v>41</v>
      </c>
      <c r="C2" s="1"/>
      <c r="D2" s="1"/>
      <c r="E2" s="74" t="s">
        <v>71</v>
      </c>
      <c r="F2" s="1"/>
      <c r="G2" s="1"/>
      <c r="H2" s="1"/>
      <c r="P2" s="102"/>
    </row>
    <row r="3" spans="1:16" ht="12.75">
      <c r="A3" s="28"/>
      <c r="B3" s="46"/>
      <c r="C3" s="32"/>
      <c r="D3" s="32"/>
      <c r="E3" s="123"/>
      <c r="F3" s="47"/>
      <c r="G3" s="47"/>
      <c r="H3" s="1"/>
      <c r="P3" s="102"/>
    </row>
    <row r="4" spans="1:16" ht="12.75">
      <c r="A4" s="75"/>
      <c r="B4" s="15"/>
      <c r="C4" s="75"/>
      <c r="D4" s="75"/>
      <c r="E4" s="75"/>
      <c r="F4" s="75"/>
      <c r="G4" s="75"/>
      <c r="H4" s="15"/>
      <c r="P4" s="102"/>
    </row>
    <row r="5" spans="1:16" ht="12.75">
      <c r="A5" s="109"/>
      <c r="B5" s="110" t="s">
        <v>40</v>
      </c>
      <c r="C5" s="111" t="s">
        <v>27</v>
      </c>
      <c r="D5" s="111" t="s">
        <v>28</v>
      </c>
      <c r="E5" s="112" t="s">
        <v>29</v>
      </c>
      <c r="F5" s="112" t="s">
        <v>1</v>
      </c>
      <c r="G5" s="113" t="s">
        <v>2</v>
      </c>
      <c r="H5" s="110" t="s">
        <v>3</v>
      </c>
      <c r="P5" s="102"/>
    </row>
    <row r="6" spans="1:8" ht="12.75">
      <c r="A6" s="89"/>
      <c r="B6" s="84"/>
      <c r="C6" s="230">
        <v>4</v>
      </c>
      <c r="D6" s="230">
        <v>4</v>
      </c>
      <c r="E6" s="230">
        <v>10</v>
      </c>
      <c r="F6" s="230">
        <v>10</v>
      </c>
      <c r="G6" s="115"/>
      <c r="H6" s="230">
        <f>C6+D6+E6+F6-G6</f>
        <v>28</v>
      </c>
    </row>
    <row r="7" spans="1:8" ht="12.75">
      <c r="A7" s="89">
        <v>1</v>
      </c>
      <c r="B7" s="335" t="s">
        <v>125</v>
      </c>
      <c r="C7" s="45">
        <v>2.7</v>
      </c>
      <c r="D7" s="45">
        <v>1</v>
      </c>
      <c r="E7" s="45">
        <v>7.066</v>
      </c>
      <c r="F7" s="45">
        <v>4.233</v>
      </c>
      <c r="G7" s="346">
        <v>0.3</v>
      </c>
      <c r="H7" s="230">
        <f>C7+D7+E7+F7-G7</f>
        <v>14.698999999999998</v>
      </c>
    </row>
    <row r="8" spans="1:20" ht="12.75">
      <c r="A8" s="325">
        <v>2</v>
      </c>
      <c r="B8" s="174" t="s">
        <v>183</v>
      </c>
      <c r="C8" s="336">
        <v>1.15</v>
      </c>
      <c r="D8" s="230">
        <v>0.8</v>
      </c>
      <c r="E8" s="230">
        <v>3.4</v>
      </c>
      <c r="F8" s="230">
        <v>2.066</v>
      </c>
      <c r="G8" s="247"/>
      <c r="H8" s="230">
        <f>C8+D8+E8+F8-G8</f>
        <v>7.4159999999999995</v>
      </c>
      <c r="I8" s="100"/>
      <c r="J8" s="194"/>
      <c r="K8" s="194"/>
      <c r="L8" s="2"/>
      <c r="M8" s="100"/>
      <c r="N8" s="194"/>
      <c r="O8" s="194"/>
      <c r="P8" s="224"/>
      <c r="Q8" s="2"/>
      <c r="R8" s="2"/>
      <c r="S8" s="2"/>
      <c r="T8" s="2"/>
    </row>
    <row r="9" spans="1:20" ht="12.75">
      <c r="A9" s="89">
        <v>3</v>
      </c>
      <c r="B9" s="288" t="s">
        <v>126</v>
      </c>
      <c r="C9" s="45">
        <v>0.9</v>
      </c>
      <c r="D9" s="45">
        <v>0.25</v>
      </c>
      <c r="E9" s="45">
        <v>3.1</v>
      </c>
      <c r="F9" s="45">
        <v>1.466</v>
      </c>
      <c r="G9" s="229"/>
      <c r="H9" s="230">
        <f>C9+D9+E9+F9-G9</f>
        <v>5.716</v>
      </c>
      <c r="I9" s="194"/>
      <c r="J9" s="194"/>
      <c r="K9" s="2"/>
      <c r="L9" s="2"/>
      <c r="M9" s="2"/>
      <c r="N9" s="2"/>
      <c r="O9" s="2"/>
      <c r="P9" s="224"/>
      <c r="Q9" s="2"/>
      <c r="R9" s="2"/>
      <c r="S9" s="2"/>
      <c r="T9" s="2"/>
    </row>
    <row r="10" spans="1:20" ht="12.75">
      <c r="A10" s="89"/>
      <c r="B10" s="84"/>
      <c r="C10" s="230"/>
      <c r="D10" s="230"/>
      <c r="E10" s="230"/>
      <c r="F10" s="230"/>
      <c r="G10" s="115"/>
      <c r="H10" s="230"/>
      <c r="I10" s="2"/>
      <c r="J10" s="2"/>
      <c r="K10" s="2"/>
      <c r="L10" s="2"/>
      <c r="N10" s="2"/>
      <c r="O10" s="2"/>
      <c r="P10" s="224"/>
      <c r="Q10" s="2"/>
      <c r="R10" s="2"/>
      <c r="S10" s="2"/>
      <c r="T10" s="2"/>
    </row>
    <row r="11" spans="1:8" ht="12.75">
      <c r="A11" s="208"/>
      <c r="B11" s="98"/>
      <c r="C11" s="105"/>
      <c r="D11" s="105"/>
      <c r="E11" s="231"/>
      <c r="F11" s="231"/>
      <c r="G11" s="231"/>
      <c r="H11" s="232"/>
    </row>
    <row r="12" spans="1:16" ht="13.5" thickBot="1">
      <c r="A12" s="28"/>
      <c r="C12" s="3"/>
      <c r="D12" s="3"/>
      <c r="E12" s="2"/>
      <c r="F12" s="2"/>
      <c r="G12" s="2"/>
      <c r="H12" s="1"/>
      <c r="P12" s="102"/>
    </row>
    <row r="13" spans="1:16" ht="15.75" thickBot="1">
      <c r="A13" s="75"/>
      <c r="B13" s="76" t="s">
        <v>42</v>
      </c>
      <c r="C13" s="75"/>
      <c r="D13" s="79"/>
      <c r="E13" s="107" t="s">
        <v>76</v>
      </c>
      <c r="F13" s="108"/>
      <c r="G13" s="77"/>
      <c r="H13" s="78"/>
      <c r="P13" s="102"/>
    </row>
    <row r="14" spans="1:16" ht="15">
      <c r="A14" s="75"/>
      <c r="B14" s="220"/>
      <c r="C14" s="75"/>
      <c r="D14" s="35"/>
      <c r="E14" s="221"/>
      <c r="F14" s="78"/>
      <c r="G14" s="78"/>
      <c r="H14" s="78"/>
      <c r="P14" s="102"/>
    </row>
    <row r="15" spans="1:16" ht="12.75">
      <c r="A15" s="75"/>
      <c r="C15" s="75"/>
      <c r="D15" s="75"/>
      <c r="E15" s="75"/>
      <c r="F15" s="75"/>
      <c r="G15" s="75"/>
      <c r="H15" s="75"/>
      <c r="P15" s="102"/>
    </row>
    <row r="16" spans="1:16" ht="12.75">
      <c r="A16" s="109"/>
      <c r="B16" s="110" t="s">
        <v>40</v>
      </c>
      <c r="C16" s="111" t="s">
        <v>27</v>
      </c>
      <c r="D16" s="111" t="s">
        <v>28</v>
      </c>
      <c r="E16" s="112" t="s">
        <v>29</v>
      </c>
      <c r="F16" s="112" t="s">
        <v>1</v>
      </c>
      <c r="G16" s="112" t="s">
        <v>2</v>
      </c>
      <c r="H16" s="112" t="s">
        <v>3</v>
      </c>
      <c r="P16" s="102"/>
    </row>
    <row r="17" spans="1:8" ht="12.75">
      <c r="A17" s="109"/>
      <c r="B17" s="110"/>
      <c r="C17" s="114">
        <v>6</v>
      </c>
      <c r="D17" s="116">
        <v>6</v>
      </c>
      <c r="E17" s="114">
        <v>10</v>
      </c>
      <c r="F17" s="114">
        <v>10</v>
      </c>
      <c r="G17" s="110"/>
      <c r="H17" s="114">
        <f>C17+D17+E17+F17-G17</f>
        <v>32</v>
      </c>
    </row>
    <row r="18" spans="1:16" ht="12.75">
      <c r="A18" s="109">
        <v>1</v>
      </c>
      <c r="B18" s="259" t="s">
        <v>127</v>
      </c>
      <c r="C18" s="118">
        <v>3.45</v>
      </c>
      <c r="D18" s="118">
        <v>2.75</v>
      </c>
      <c r="E18" s="114">
        <v>7.533</v>
      </c>
      <c r="F18" s="114">
        <v>6.233</v>
      </c>
      <c r="G18" s="248"/>
      <c r="H18" s="114">
        <f>C18+D18+E18+F18-G18</f>
        <v>19.966</v>
      </c>
      <c r="P18" s="102"/>
    </row>
    <row r="19" spans="1:16" ht="12.75">
      <c r="A19" s="109">
        <v>2</v>
      </c>
      <c r="B19" s="310" t="s">
        <v>125</v>
      </c>
      <c r="C19" s="118">
        <v>2.5</v>
      </c>
      <c r="D19" s="118">
        <v>1.6</v>
      </c>
      <c r="E19" s="114">
        <v>5.7</v>
      </c>
      <c r="F19" s="114">
        <v>4.5</v>
      </c>
      <c r="G19" s="114"/>
      <c r="H19" s="114">
        <f>C19+D19+E19+F19-G19</f>
        <v>14.3</v>
      </c>
      <c r="P19" s="102"/>
    </row>
    <row r="20" spans="1:8" ht="12.75">
      <c r="A20" s="109">
        <v>3</v>
      </c>
      <c r="B20" s="259" t="s">
        <v>81</v>
      </c>
      <c r="C20" s="119">
        <v>2.35</v>
      </c>
      <c r="D20" s="119">
        <v>1.2</v>
      </c>
      <c r="E20" s="114">
        <v>4.933</v>
      </c>
      <c r="F20" s="114">
        <v>3.433</v>
      </c>
      <c r="G20" s="114"/>
      <c r="H20" s="114">
        <f>C20+D20+E20+F20-G20</f>
        <v>11.916</v>
      </c>
    </row>
    <row r="21" spans="1:16" ht="12.75">
      <c r="A21" s="29"/>
      <c r="C21" s="1"/>
      <c r="D21" s="1"/>
      <c r="F21" s="2"/>
      <c r="G21" s="2"/>
      <c r="P21" s="102"/>
    </row>
    <row r="22" spans="1:8" ht="13.5" thickBot="1">
      <c r="A22" s="28"/>
      <c r="C22" s="48"/>
      <c r="D22" s="48"/>
      <c r="E22" s="49"/>
      <c r="F22" s="49"/>
      <c r="G22" s="49"/>
      <c r="H22" s="1"/>
    </row>
    <row r="23" spans="1:16" ht="15.75" thickBot="1">
      <c r="A23" s="75"/>
      <c r="B23" s="76" t="s">
        <v>54</v>
      </c>
      <c r="C23" s="75"/>
      <c r="D23" s="79"/>
      <c r="E23" s="107" t="s">
        <v>78</v>
      </c>
      <c r="F23" s="108"/>
      <c r="G23" s="77"/>
      <c r="H23" s="50"/>
      <c r="J23" s="79"/>
      <c r="K23" s="107" t="s">
        <v>77</v>
      </c>
      <c r="L23" s="108"/>
      <c r="M23" s="77"/>
      <c r="N23" s="50"/>
      <c r="P23" s="102"/>
    </row>
    <row r="24" spans="1:16" ht="15">
      <c r="A24" s="75"/>
      <c r="B24" s="220"/>
      <c r="C24" s="75"/>
      <c r="D24" s="35"/>
      <c r="E24" s="221"/>
      <c r="F24" s="78"/>
      <c r="G24" s="78"/>
      <c r="H24" s="50"/>
      <c r="I24" s="35"/>
      <c r="J24" s="221"/>
      <c r="K24" s="78"/>
      <c r="L24" s="78"/>
      <c r="N24" s="50"/>
      <c r="P24" s="102"/>
    </row>
    <row r="25" ht="12.75">
      <c r="P25" s="102"/>
    </row>
    <row r="26" spans="1:16" ht="12.75">
      <c r="A26" s="109"/>
      <c r="B26" s="110" t="s">
        <v>40</v>
      </c>
      <c r="C26" s="111" t="s">
        <v>27</v>
      </c>
      <c r="D26" s="111" t="s">
        <v>28</v>
      </c>
      <c r="E26" s="112" t="s">
        <v>29</v>
      </c>
      <c r="F26" s="112" t="s">
        <v>1</v>
      </c>
      <c r="G26" s="112" t="s">
        <v>2</v>
      </c>
      <c r="H26" s="112" t="s">
        <v>3</v>
      </c>
      <c r="I26" s="111" t="s">
        <v>27</v>
      </c>
      <c r="J26" s="111" t="s">
        <v>28</v>
      </c>
      <c r="K26" s="110" t="s">
        <v>29</v>
      </c>
      <c r="L26" s="110" t="s">
        <v>1</v>
      </c>
      <c r="M26" s="110" t="s">
        <v>2</v>
      </c>
      <c r="N26" s="110" t="s">
        <v>3</v>
      </c>
      <c r="O26" s="110" t="s">
        <v>3</v>
      </c>
      <c r="P26" s="102"/>
    </row>
    <row r="27" spans="1:16" ht="12.75">
      <c r="A27" s="203"/>
      <c r="B27" s="203"/>
      <c r="C27" s="125">
        <v>8</v>
      </c>
      <c r="D27" s="126">
        <v>8</v>
      </c>
      <c r="E27" s="125">
        <v>10</v>
      </c>
      <c r="F27" s="125">
        <v>10</v>
      </c>
      <c r="G27" s="127"/>
      <c r="H27" s="125">
        <f>C27+D27+E27+F27-G27</f>
        <v>36</v>
      </c>
      <c r="I27" s="125">
        <v>8</v>
      </c>
      <c r="J27" s="126">
        <v>8</v>
      </c>
      <c r="K27" s="125">
        <v>10</v>
      </c>
      <c r="L27" s="125">
        <v>10</v>
      </c>
      <c r="M27" s="127"/>
      <c r="N27" s="125">
        <f>I27+J27+K27+L27-M27</f>
        <v>36</v>
      </c>
      <c r="O27" s="276">
        <f>SUM(H27+N27)</f>
        <v>72</v>
      </c>
      <c r="P27" s="102"/>
    </row>
    <row r="28" spans="1:16" s="304" customFormat="1" ht="12.75">
      <c r="A28" s="302">
        <v>1</v>
      </c>
      <c r="B28" s="302" t="s">
        <v>210</v>
      </c>
      <c r="C28" s="326">
        <v>2.9</v>
      </c>
      <c r="D28" s="326">
        <v>1.2</v>
      </c>
      <c r="E28" s="326">
        <v>6.2</v>
      </c>
      <c r="F28" s="326">
        <v>5.2</v>
      </c>
      <c r="G28" s="326">
        <v>0.3</v>
      </c>
      <c r="H28" s="328">
        <f>C28+D28+E28+F28-G28</f>
        <v>15.2</v>
      </c>
      <c r="I28" s="326">
        <v>4.5</v>
      </c>
      <c r="J28" s="326">
        <v>3.65</v>
      </c>
      <c r="K28" s="326">
        <v>7.5</v>
      </c>
      <c r="L28" s="329">
        <v>4.733</v>
      </c>
      <c r="M28" s="326">
        <v>0.3</v>
      </c>
      <c r="N28" s="328">
        <f>I28+J28+K28+L28-M28</f>
        <v>20.083</v>
      </c>
      <c r="O28" s="326">
        <f>SUM(H28+N28)</f>
        <v>35.283</v>
      </c>
      <c r="P28" s="303"/>
    </row>
    <row r="29" spans="1:15" ht="12.75">
      <c r="A29" s="99">
        <v>2</v>
      </c>
      <c r="B29" s="277" t="s">
        <v>125</v>
      </c>
      <c r="C29" s="326">
        <v>3.1</v>
      </c>
      <c r="D29" s="326">
        <v>1.55</v>
      </c>
      <c r="E29" s="326">
        <v>7.066</v>
      </c>
      <c r="F29" s="326">
        <v>4.733</v>
      </c>
      <c r="G29" s="326"/>
      <c r="H29" s="328">
        <f>C29+D29+E29+F29-G29</f>
        <v>16.449</v>
      </c>
      <c r="I29" s="327">
        <v>4.15</v>
      </c>
      <c r="J29" s="327">
        <v>1.75</v>
      </c>
      <c r="K29" s="327">
        <v>6.533</v>
      </c>
      <c r="L29" s="327">
        <v>4.8</v>
      </c>
      <c r="M29" s="327"/>
      <c r="N29" s="328">
        <f>I29+J29+K29+L29-M29</f>
        <v>17.233</v>
      </c>
      <c r="O29" s="326">
        <f>SUM(H29+N29)</f>
        <v>33.682</v>
      </c>
    </row>
    <row r="30" ht="12.75">
      <c r="J30" s="102"/>
    </row>
    <row r="35" spans="2:9" ht="12.75">
      <c r="B35" s="337"/>
      <c r="C35" s="338"/>
      <c r="D35" s="163"/>
      <c r="E35" s="163"/>
      <c r="F35" s="163"/>
      <c r="G35" s="163"/>
      <c r="H35" s="339"/>
      <c r="I35" s="340"/>
    </row>
    <row r="36" spans="2:9" ht="12.75">
      <c r="B36" s="339"/>
      <c r="C36" s="341"/>
      <c r="D36" s="163"/>
      <c r="E36" s="163"/>
      <c r="F36" s="163"/>
      <c r="G36" s="163"/>
      <c r="H36" s="339"/>
      <c r="I36" s="340"/>
    </row>
  </sheetData>
  <sheetProtection/>
  <conditionalFormatting sqref="C22:D22 C19:D20 C3:D3">
    <cfRule type="cellIs" priority="68" dxfId="12" operator="greaterThan">
      <formula>"4.000"</formula>
    </cfRule>
  </conditionalFormatting>
  <conditionalFormatting sqref="I24 J23 C3:D4 C6:D15 C19:D24">
    <cfRule type="cellIs" priority="67" dxfId="0" operator="greaterThan">
      <formula>4</formula>
    </cfRule>
  </conditionalFormatting>
  <conditionalFormatting sqref="C19:D20 C10:D10">
    <cfRule type="cellIs" priority="65" dxfId="0" operator="greaterThan" stopIfTrue="1">
      <formula>"4.000"</formula>
    </cfRule>
    <cfRule type="cellIs" priority="66" dxfId="0" operator="greaterThan" stopIfTrue="1">
      <formula>"4.000"</formula>
    </cfRule>
  </conditionalFormatting>
  <conditionalFormatting sqref="C19:D20 C3:D3 C10:D10">
    <cfRule type="cellIs" priority="64" dxfId="0" operator="greaterThan" stopIfTrue="1">
      <formula>"4.000"</formula>
    </cfRule>
  </conditionalFormatting>
  <conditionalFormatting sqref="C19:D20 C10:D10 C3:D3">
    <cfRule type="cellIs" priority="52" dxfId="0" operator="greaterThan" stopIfTrue="1">
      <formula>#REF!</formula>
    </cfRule>
  </conditionalFormatting>
  <conditionalFormatting sqref="C19:D20 C10:D10 C3:D3">
    <cfRule type="cellIs" priority="51" dxfId="0" operator="greaterThan" stopIfTrue="1">
      <formula>#REF!</formula>
    </cfRule>
  </conditionalFormatting>
  <conditionalFormatting sqref="C19:D20">
    <cfRule type="cellIs" priority="26" dxfId="0" operator="greaterThan" stopIfTrue="1">
      <formula>#REF!</formula>
    </cfRule>
  </conditionalFormatting>
  <conditionalFormatting sqref="C19:D20">
    <cfRule type="cellIs" priority="22" dxfId="0" operator="greaterThan" stopIfTrue="1">
      <formula>4</formula>
    </cfRule>
    <cfRule type="cellIs" priority="23" dxfId="0" operator="greaterThan" stopIfTrue="1">
      <formula>4</formula>
    </cfRule>
    <cfRule type="cellIs" priority="24" dxfId="0" operator="greaterThan" stopIfTrue="1">
      <formula>4</formula>
    </cfRule>
    <cfRule type="cellIs" priority="25" dxfId="0" operator="greaterThan" stopIfTrue="1">
      <formula>4</formula>
    </cfRule>
  </conditionalFormatting>
  <printOptions/>
  <pageMargins left="0.7874015748031497" right="0.31496062992125984" top="0.7480314960629921" bottom="0.5511811023622047" header="0.31496062992125984" footer="0.11811023622047245"/>
  <pageSetup orientation="landscape" paperSize="9" r:id="rId2"/>
  <headerFooter>
    <oddHeader>&amp;L&amp;"Arial,Gras"EVRON&amp;C&amp;"Arial,Gras"COMPETITION FSCF CRPL
REGIONAL 2&amp;R&amp;"Arial,Gras"03 AVRIL 2022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115" zoomScaleNormal="115" zoomScalePageLayoutView="0" workbookViewId="0" topLeftCell="A1">
      <selection activeCell="G15" sqref="G15"/>
    </sheetView>
  </sheetViews>
  <sheetFormatPr defaultColWidth="11.421875" defaultRowHeight="12.75"/>
  <cols>
    <col min="1" max="1" width="3.8515625" style="0" customWidth="1"/>
    <col min="2" max="2" width="13.00390625" style="0" customWidth="1"/>
    <col min="3" max="3" width="16.140625" style="0" customWidth="1"/>
    <col min="4" max="4" width="13.57421875" style="0" customWidth="1"/>
    <col min="5" max="5" width="18.140625" style="0" customWidth="1"/>
    <col min="6" max="6" width="12.57421875" style="0" customWidth="1"/>
    <col min="7" max="7" width="11.421875" style="0" customWidth="1"/>
    <col min="8" max="10" width="9.57421875" style="0" customWidth="1"/>
    <col min="11" max="11" width="9.140625" style="0" customWidth="1"/>
    <col min="12" max="12" width="7.7109375" style="0" customWidth="1"/>
  </cols>
  <sheetData>
    <row r="1" spans="1:13" ht="13.5" thickBot="1">
      <c r="A1" s="44"/>
      <c r="B1" s="52" t="s">
        <v>37</v>
      </c>
      <c r="C1" s="59"/>
      <c r="D1" s="59"/>
      <c r="E1" s="59"/>
      <c r="F1" s="41"/>
      <c r="G1" s="96" t="s">
        <v>71</v>
      </c>
      <c r="H1" s="2"/>
      <c r="I1" s="54"/>
      <c r="J1" s="54"/>
      <c r="K1" s="54"/>
      <c r="M1" s="31"/>
    </row>
    <row r="2" spans="1:13" ht="12.75">
      <c r="A2" s="44"/>
      <c r="B2" s="59"/>
      <c r="C2" s="59"/>
      <c r="D2" s="59"/>
      <c r="E2" s="59"/>
      <c r="F2" s="41"/>
      <c r="G2" s="54"/>
      <c r="I2" s="54"/>
      <c r="J2" s="54"/>
      <c r="K2" s="54"/>
      <c r="M2" s="31"/>
    </row>
    <row r="3" spans="1:12" ht="12.75">
      <c r="A3" s="55"/>
      <c r="B3" s="56" t="s">
        <v>73</v>
      </c>
      <c r="C3" s="56" t="s">
        <v>74</v>
      </c>
      <c r="D3" s="56" t="s">
        <v>73</v>
      </c>
      <c r="E3" s="56" t="s">
        <v>74</v>
      </c>
      <c r="F3" s="57" t="s">
        <v>0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2</v>
      </c>
      <c r="L3" s="5" t="s">
        <v>3</v>
      </c>
    </row>
    <row r="4" spans="1:12" ht="12.75">
      <c r="A4" s="313"/>
      <c r="B4" s="314"/>
      <c r="C4" s="314"/>
      <c r="D4" s="314"/>
      <c r="E4" s="314"/>
      <c r="F4" s="314"/>
      <c r="G4" s="141">
        <v>3</v>
      </c>
      <c r="H4" s="141">
        <v>2.5</v>
      </c>
      <c r="I4" s="141">
        <v>10</v>
      </c>
      <c r="J4" s="141">
        <v>10</v>
      </c>
      <c r="K4" s="91"/>
      <c r="L4" s="121">
        <f aca="true" t="shared" si="0" ref="L4:L9">G4+H4+I4+J4-K4</f>
        <v>25.5</v>
      </c>
    </row>
    <row r="5" spans="1:12" ht="12.75" customHeight="1">
      <c r="A5" s="89">
        <v>1</v>
      </c>
      <c r="B5" s="273" t="s">
        <v>159</v>
      </c>
      <c r="C5" s="273" t="s">
        <v>160</v>
      </c>
      <c r="D5" s="273" t="s">
        <v>131</v>
      </c>
      <c r="E5" s="273" t="s">
        <v>161</v>
      </c>
      <c r="F5" s="330" t="s">
        <v>126</v>
      </c>
      <c r="G5" s="228">
        <v>1.55</v>
      </c>
      <c r="H5" s="139">
        <v>0.45</v>
      </c>
      <c r="I5" s="139">
        <v>6.5</v>
      </c>
      <c r="J5" s="139">
        <v>3.8</v>
      </c>
      <c r="K5" s="139"/>
      <c r="L5" s="121">
        <f t="shared" si="0"/>
        <v>12.3</v>
      </c>
    </row>
    <row r="6" spans="1:12" ht="12.75" customHeight="1">
      <c r="A6" s="89">
        <v>2</v>
      </c>
      <c r="B6" s="273" t="s">
        <v>83</v>
      </c>
      <c r="C6" s="273" t="s">
        <v>156</v>
      </c>
      <c r="D6" s="273" t="s">
        <v>157</v>
      </c>
      <c r="E6" s="273" t="s">
        <v>158</v>
      </c>
      <c r="F6" s="330" t="s">
        <v>126</v>
      </c>
      <c r="G6" s="139">
        <v>0.45</v>
      </c>
      <c r="H6" s="139">
        <v>0.7</v>
      </c>
      <c r="I6" s="139">
        <v>5.5</v>
      </c>
      <c r="J6" s="139">
        <v>2.9</v>
      </c>
      <c r="K6" s="139"/>
      <c r="L6" s="121">
        <f t="shared" si="0"/>
        <v>9.55</v>
      </c>
    </row>
    <row r="7" spans="1:12" ht="12.75" customHeight="1">
      <c r="A7" s="89">
        <v>3</v>
      </c>
      <c r="B7" s="273" t="s">
        <v>162</v>
      </c>
      <c r="C7" s="273" t="s">
        <v>163</v>
      </c>
      <c r="D7" s="273" t="s">
        <v>98</v>
      </c>
      <c r="E7" s="273" t="s">
        <v>164</v>
      </c>
      <c r="F7" s="330" t="s">
        <v>126</v>
      </c>
      <c r="G7" s="139">
        <v>0.5</v>
      </c>
      <c r="H7" s="139">
        <v>0.4</v>
      </c>
      <c r="I7" s="139">
        <v>4.2</v>
      </c>
      <c r="J7" s="139">
        <v>3.333</v>
      </c>
      <c r="K7" s="139">
        <v>0.3</v>
      </c>
      <c r="L7" s="121">
        <f t="shared" si="0"/>
        <v>8.133</v>
      </c>
    </row>
    <row r="8" spans="1:12" ht="12.75" customHeight="1">
      <c r="A8" s="89">
        <v>4</v>
      </c>
      <c r="B8" s="317" t="s">
        <v>191</v>
      </c>
      <c r="C8" s="317" t="s">
        <v>180</v>
      </c>
      <c r="D8" s="317" t="s">
        <v>192</v>
      </c>
      <c r="E8" s="317" t="s">
        <v>193</v>
      </c>
      <c r="F8" s="331" t="s">
        <v>168</v>
      </c>
      <c r="G8" s="139">
        <v>0.15</v>
      </c>
      <c r="H8" s="139">
        <v>0.6</v>
      </c>
      <c r="I8" s="139">
        <v>3.75</v>
      </c>
      <c r="J8" s="139">
        <v>1.266</v>
      </c>
      <c r="K8" s="139"/>
      <c r="L8" s="121">
        <f t="shared" si="0"/>
        <v>5.766</v>
      </c>
    </row>
    <row r="9" spans="1:12" ht="12.75">
      <c r="A9" s="89">
        <v>5</v>
      </c>
      <c r="B9" s="332" t="s">
        <v>194</v>
      </c>
      <c r="C9" s="332" t="s">
        <v>195</v>
      </c>
      <c r="D9" s="332" t="s">
        <v>196</v>
      </c>
      <c r="E9" s="333" t="s">
        <v>197</v>
      </c>
      <c r="F9" s="330" t="s">
        <v>81</v>
      </c>
      <c r="G9" s="139">
        <v>0.3</v>
      </c>
      <c r="H9" s="139">
        <v>0.4</v>
      </c>
      <c r="I9" s="139">
        <v>1.3</v>
      </c>
      <c r="J9" s="139">
        <v>1.366</v>
      </c>
      <c r="K9" s="139">
        <v>0.15</v>
      </c>
      <c r="L9" s="121">
        <f t="shared" si="0"/>
        <v>3.216</v>
      </c>
    </row>
    <row r="10" ht="13.5" thickBot="1"/>
    <row r="11" spans="1:11" ht="13.5" thickBot="1">
      <c r="A11" s="44"/>
      <c r="B11" s="144" t="s">
        <v>38</v>
      </c>
      <c r="C11" s="164"/>
      <c r="D11" s="164"/>
      <c r="E11" s="292"/>
      <c r="F11" s="53"/>
      <c r="G11" s="101" t="s">
        <v>55</v>
      </c>
      <c r="H11" s="54"/>
      <c r="I11" s="54"/>
      <c r="J11" s="54"/>
      <c r="K11" s="54"/>
    </row>
    <row r="12" spans="1:11" ht="12.75">
      <c r="A12" s="44"/>
      <c r="B12" s="222"/>
      <c r="C12" s="222"/>
      <c r="D12" s="222"/>
      <c r="E12" s="292"/>
      <c r="F12" s="53"/>
      <c r="G12" s="223"/>
      <c r="H12" s="54"/>
      <c r="I12" s="54"/>
      <c r="J12" s="54"/>
      <c r="K12" s="54"/>
    </row>
    <row r="13" spans="1:12" ht="12.75">
      <c r="A13" s="55"/>
      <c r="B13" s="56" t="s">
        <v>73</v>
      </c>
      <c r="C13" s="56" t="s">
        <v>74</v>
      </c>
      <c r="D13" s="56" t="s">
        <v>73</v>
      </c>
      <c r="E13" s="293" t="s">
        <v>74</v>
      </c>
      <c r="F13" s="57" t="s">
        <v>0</v>
      </c>
      <c r="G13" s="5" t="s">
        <v>27</v>
      </c>
      <c r="H13" s="5" t="s">
        <v>28</v>
      </c>
      <c r="I13" s="5" t="s">
        <v>29</v>
      </c>
      <c r="J13" s="5" t="s">
        <v>30</v>
      </c>
      <c r="K13" s="5" t="s">
        <v>2</v>
      </c>
      <c r="L13" s="5" t="s">
        <v>3</v>
      </c>
    </row>
    <row r="14" spans="1:12" ht="12.75">
      <c r="A14" s="8"/>
      <c r="B14" s="138"/>
      <c r="C14" s="138"/>
      <c r="D14" s="138"/>
      <c r="E14" s="294"/>
      <c r="F14" s="138"/>
      <c r="G14" s="37">
        <v>4</v>
      </c>
      <c r="H14" s="37">
        <v>4</v>
      </c>
      <c r="I14" s="37">
        <v>10</v>
      </c>
      <c r="J14" s="37">
        <v>10</v>
      </c>
      <c r="K14" s="37"/>
      <c r="L14" s="121">
        <f aca="true" t="shared" si="1" ref="L14:L26">G14+H14+I14+J14-K14</f>
        <v>28</v>
      </c>
    </row>
    <row r="15" spans="1:12" ht="12.75">
      <c r="A15" s="89">
        <v>1</v>
      </c>
      <c r="B15" s="295" t="s">
        <v>133</v>
      </c>
      <c r="C15" s="295" t="s">
        <v>134</v>
      </c>
      <c r="D15" s="295" t="s">
        <v>135</v>
      </c>
      <c r="E15" s="295" t="s">
        <v>82</v>
      </c>
      <c r="F15" s="278" t="s">
        <v>125</v>
      </c>
      <c r="G15" s="33">
        <v>3.5</v>
      </c>
      <c r="H15" s="33">
        <v>1.25</v>
      </c>
      <c r="I15" s="37">
        <v>8.3</v>
      </c>
      <c r="J15" s="37">
        <v>6.933</v>
      </c>
      <c r="K15" s="58"/>
      <c r="L15" s="121">
        <f t="shared" si="1"/>
        <v>19.983</v>
      </c>
    </row>
    <row r="16" spans="1:12" ht="12.75">
      <c r="A16" s="89">
        <v>2</v>
      </c>
      <c r="B16" s="295" t="s">
        <v>144</v>
      </c>
      <c r="C16" s="295" t="s">
        <v>114</v>
      </c>
      <c r="D16" s="295" t="s">
        <v>145</v>
      </c>
      <c r="E16" s="295" t="s">
        <v>146</v>
      </c>
      <c r="F16" s="278" t="s">
        <v>125</v>
      </c>
      <c r="G16" s="33">
        <v>1.85</v>
      </c>
      <c r="H16" s="33">
        <v>0.95</v>
      </c>
      <c r="I16" s="37">
        <v>7.9</v>
      </c>
      <c r="J16" s="37">
        <v>6.333</v>
      </c>
      <c r="K16" s="58">
        <v>0.6</v>
      </c>
      <c r="L16" s="121">
        <f t="shared" si="1"/>
        <v>16.433</v>
      </c>
    </row>
    <row r="17" spans="1:12" ht="12.75">
      <c r="A17" s="89">
        <v>3</v>
      </c>
      <c r="B17" s="295" t="s">
        <v>177</v>
      </c>
      <c r="C17" s="295" t="s">
        <v>178</v>
      </c>
      <c r="D17" s="295" t="s">
        <v>179</v>
      </c>
      <c r="E17" s="295" t="s">
        <v>180</v>
      </c>
      <c r="F17" s="278" t="s">
        <v>168</v>
      </c>
      <c r="G17" s="33">
        <v>1.35</v>
      </c>
      <c r="H17" s="33">
        <v>0.95</v>
      </c>
      <c r="I17" s="37">
        <v>6.8</v>
      </c>
      <c r="J17" s="37">
        <v>4.9</v>
      </c>
      <c r="K17" s="58">
        <v>0.005</v>
      </c>
      <c r="L17" s="121">
        <f t="shared" si="1"/>
        <v>13.995</v>
      </c>
    </row>
    <row r="18" spans="1:12" ht="12.75">
      <c r="A18" s="89">
        <v>4</v>
      </c>
      <c r="B18" s="297" t="s">
        <v>184</v>
      </c>
      <c r="C18" s="297" t="s">
        <v>185</v>
      </c>
      <c r="D18" s="297" t="s">
        <v>186</v>
      </c>
      <c r="E18" s="289" t="s">
        <v>187</v>
      </c>
      <c r="F18" s="289" t="s">
        <v>183</v>
      </c>
      <c r="G18" s="33">
        <v>1.3</v>
      </c>
      <c r="H18" s="33">
        <v>0.85</v>
      </c>
      <c r="I18" s="37">
        <v>6.5</v>
      </c>
      <c r="J18" s="37">
        <v>5.133</v>
      </c>
      <c r="K18" s="58"/>
      <c r="L18" s="121">
        <f t="shared" si="1"/>
        <v>13.783000000000001</v>
      </c>
    </row>
    <row r="19" spans="1:12" ht="12.75">
      <c r="A19" s="89">
        <v>5</v>
      </c>
      <c r="B19" s="295" t="s">
        <v>136</v>
      </c>
      <c r="C19" s="295" t="s">
        <v>137</v>
      </c>
      <c r="D19" s="295" t="s">
        <v>138</v>
      </c>
      <c r="E19" s="295" t="s">
        <v>139</v>
      </c>
      <c r="F19" s="278" t="s">
        <v>125</v>
      </c>
      <c r="G19" s="33">
        <v>2.1</v>
      </c>
      <c r="H19" s="33">
        <v>0.9</v>
      </c>
      <c r="I19" s="37">
        <v>6.5</v>
      </c>
      <c r="J19" s="37">
        <v>4.533</v>
      </c>
      <c r="K19" s="58">
        <v>0.3</v>
      </c>
      <c r="L19" s="121">
        <f t="shared" si="1"/>
        <v>13.733</v>
      </c>
    </row>
    <row r="20" spans="1:12" ht="12.75">
      <c r="A20" s="89">
        <v>6</v>
      </c>
      <c r="B20" s="259" t="s">
        <v>132</v>
      </c>
      <c r="C20" s="259" t="s">
        <v>152</v>
      </c>
      <c r="D20" s="259" t="s">
        <v>153</v>
      </c>
      <c r="E20" s="295" t="s">
        <v>154</v>
      </c>
      <c r="F20" s="278" t="s">
        <v>155</v>
      </c>
      <c r="G20" s="33">
        <v>1.8</v>
      </c>
      <c r="H20" s="33">
        <v>0.55</v>
      </c>
      <c r="I20" s="37">
        <v>5.35</v>
      </c>
      <c r="J20" s="37">
        <v>4.866</v>
      </c>
      <c r="K20" s="58"/>
      <c r="L20" s="121">
        <f t="shared" si="1"/>
        <v>12.565999999999999</v>
      </c>
    </row>
    <row r="21" spans="1:12" ht="12.75">
      <c r="A21" s="89">
        <v>7</v>
      </c>
      <c r="B21" s="296" t="s">
        <v>181</v>
      </c>
      <c r="C21" s="296" t="s">
        <v>182</v>
      </c>
      <c r="D21" s="279" t="s">
        <v>131</v>
      </c>
      <c r="E21" s="278" t="s">
        <v>84</v>
      </c>
      <c r="F21" s="278" t="s">
        <v>183</v>
      </c>
      <c r="G21" s="33">
        <v>1</v>
      </c>
      <c r="H21" s="33">
        <v>0.1</v>
      </c>
      <c r="I21" s="37">
        <v>6.6</v>
      </c>
      <c r="J21" s="37">
        <v>4.5</v>
      </c>
      <c r="K21" s="37">
        <v>0.3</v>
      </c>
      <c r="L21" s="121">
        <f t="shared" si="1"/>
        <v>11.899999999999999</v>
      </c>
    </row>
    <row r="22" spans="1:12" ht="12.75">
      <c r="A22" s="89">
        <v>8</v>
      </c>
      <c r="B22" s="295" t="s">
        <v>140</v>
      </c>
      <c r="C22" s="295" t="s">
        <v>141</v>
      </c>
      <c r="D22" s="295" t="s">
        <v>142</v>
      </c>
      <c r="E22" s="295" t="s">
        <v>143</v>
      </c>
      <c r="F22" s="278" t="s">
        <v>125</v>
      </c>
      <c r="G22" s="33">
        <v>1.3</v>
      </c>
      <c r="H22" s="33">
        <v>0.8</v>
      </c>
      <c r="I22" s="37">
        <v>5.55</v>
      </c>
      <c r="J22" s="37">
        <v>4.666</v>
      </c>
      <c r="K22" s="58">
        <v>0.6</v>
      </c>
      <c r="L22" s="121">
        <f t="shared" si="1"/>
        <v>11.716000000000001</v>
      </c>
    </row>
    <row r="23" spans="1:12" ht="12.75">
      <c r="A23" s="89">
        <v>9</v>
      </c>
      <c r="B23" s="296" t="s">
        <v>147</v>
      </c>
      <c r="C23" s="295" t="s">
        <v>148</v>
      </c>
      <c r="D23" s="279" t="s">
        <v>149</v>
      </c>
      <c r="E23" s="295" t="s">
        <v>150</v>
      </c>
      <c r="F23" s="278" t="s">
        <v>151</v>
      </c>
      <c r="G23" s="33">
        <v>1.3</v>
      </c>
      <c r="H23" s="33">
        <v>0.7</v>
      </c>
      <c r="I23" s="37">
        <v>4.3</v>
      </c>
      <c r="J23" s="37">
        <v>3.666</v>
      </c>
      <c r="K23" s="58"/>
      <c r="L23" s="121">
        <f t="shared" si="1"/>
        <v>9.966</v>
      </c>
    </row>
    <row r="24" spans="1:12" ht="12.75">
      <c r="A24" s="89">
        <v>10</v>
      </c>
      <c r="B24" s="290" t="s">
        <v>173</v>
      </c>
      <c r="C24" s="290" t="s">
        <v>174</v>
      </c>
      <c r="D24" s="290" t="s">
        <v>175</v>
      </c>
      <c r="E24" s="290" t="s">
        <v>176</v>
      </c>
      <c r="F24" s="278" t="s">
        <v>168</v>
      </c>
      <c r="G24" s="33">
        <v>1.6</v>
      </c>
      <c r="H24" s="33">
        <v>0.65</v>
      </c>
      <c r="I24" s="37">
        <v>3.65</v>
      </c>
      <c r="J24" s="37">
        <v>3.666</v>
      </c>
      <c r="K24" s="58"/>
      <c r="L24" s="121">
        <f t="shared" si="1"/>
        <v>9.566</v>
      </c>
    </row>
    <row r="25" spans="1:12" ht="12.75">
      <c r="A25" s="89">
        <v>11</v>
      </c>
      <c r="B25" s="295" t="s">
        <v>131</v>
      </c>
      <c r="C25" s="295" t="s">
        <v>128</v>
      </c>
      <c r="D25" s="295" t="s">
        <v>132</v>
      </c>
      <c r="E25" s="295" t="s">
        <v>129</v>
      </c>
      <c r="F25" s="295" t="s">
        <v>130</v>
      </c>
      <c r="G25" s="33">
        <v>0.9</v>
      </c>
      <c r="H25" s="33">
        <v>0.3</v>
      </c>
      <c r="I25" s="37">
        <v>3.75</v>
      </c>
      <c r="J25" s="37">
        <v>4.266</v>
      </c>
      <c r="K25" s="37"/>
      <c r="L25" s="121">
        <f t="shared" si="1"/>
        <v>9.216000000000001</v>
      </c>
    </row>
    <row r="26" spans="1:12" ht="12.75">
      <c r="A26" s="89">
        <v>12</v>
      </c>
      <c r="B26" s="297" t="s">
        <v>188</v>
      </c>
      <c r="C26" s="297" t="s">
        <v>189</v>
      </c>
      <c r="D26" s="297" t="s">
        <v>188</v>
      </c>
      <c r="E26" s="289" t="s">
        <v>190</v>
      </c>
      <c r="F26" s="289" t="s">
        <v>183</v>
      </c>
      <c r="G26" s="291">
        <v>0.65</v>
      </c>
      <c r="H26" s="291">
        <v>0</v>
      </c>
      <c r="I26" s="91">
        <v>2.5</v>
      </c>
      <c r="J26" s="91">
        <v>2.633</v>
      </c>
      <c r="K26" s="91"/>
      <c r="L26" s="121">
        <f t="shared" si="1"/>
        <v>5.7829999999999995</v>
      </c>
    </row>
    <row r="27" spans="1:12" ht="13.5" thickBot="1">
      <c r="A27" s="208"/>
      <c r="B27" s="209"/>
      <c r="C27" s="209"/>
      <c r="D27" s="209"/>
      <c r="E27" s="97"/>
      <c r="F27" s="210"/>
      <c r="G27" s="188"/>
      <c r="H27" s="188"/>
      <c r="I27" s="211"/>
      <c r="J27" s="211"/>
      <c r="K27" s="211"/>
      <c r="L27" s="129"/>
    </row>
    <row r="28" spans="1:11" ht="13.5" thickBot="1">
      <c r="A28" s="44"/>
      <c r="B28" s="144" t="s">
        <v>39</v>
      </c>
      <c r="C28" s="164"/>
      <c r="D28" s="164"/>
      <c r="E28" s="292"/>
      <c r="F28" s="53"/>
      <c r="G28" s="96" t="s">
        <v>19</v>
      </c>
      <c r="H28" s="54"/>
      <c r="I28" s="54"/>
      <c r="J28" s="54"/>
      <c r="K28" s="54"/>
    </row>
    <row r="29" spans="1:11" ht="12.75">
      <c r="A29" s="44"/>
      <c r="B29" s="222"/>
      <c r="C29" s="222"/>
      <c r="D29" s="222"/>
      <c r="E29" s="292"/>
      <c r="F29" s="53"/>
      <c r="G29" s="54"/>
      <c r="H29" s="54"/>
      <c r="I29" s="54"/>
      <c r="J29" s="54"/>
      <c r="K29" s="54"/>
    </row>
    <row r="30" spans="1:12" ht="12.75">
      <c r="A30" s="55"/>
      <c r="B30" s="56" t="s">
        <v>73</v>
      </c>
      <c r="C30" s="56" t="s">
        <v>74</v>
      </c>
      <c r="D30" s="56" t="s">
        <v>73</v>
      </c>
      <c r="E30" s="293" t="s">
        <v>74</v>
      </c>
      <c r="F30" s="57" t="s">
        <v>0</v>
      </c>
      <c r="G30" s="5" t="s">
        <v>27</v>
      </c>
      <c r="H30" s="5" t="s">
        <v>28</v>
      </c>
      <c r="I30" s="5" t="s">
        <v>29</v>
      </c>
      <c r="J30" s="5" t="s">
        <v>30</v>
      </c>
      <c r="K30" s="5" t="s">
        <v>2</v>
      </c>
      <c r="L30" s="5" t="s">
        <v>3</v>
      </c>
    </row>
    <row r="31" spans="1:12" ht="12.75">
      <c r="A31" s="307"/>
      <c r="B31" s="307"/>
      <c r="C31" s="307"/>
      <c r="D31" s="307"/>
      <c r="E31" s="308"/>
      <c r="F31" s="307"/>
      <c r="G31" s="37">
        <v>4</v>
      </c>
      <c r="H31" s="37">
        <v>4</v>
      </c>
      <c r="I31" s="37">
        <v>10</v>
      </c>
      <c r="J31" s="37">
        <v>10</v>
      </c>
      <c r="K31" s="45"/>
      <c r="L31" s="121">
        <f>G31+H31+I31+J31-K31</f>
        <v>28</v>
      </c>
    </row>
    <row r="32" spans="1:12" ht="12.75">
      <c r="A32" s="214">
        <v>1</v>
      </c>
      <c r="B32" s="259" t="s">
        <v>109</v>
      </c>
      <c r="C32" s="259" t="s">
        <v>110</v>
      </c>
      <c r="D32" s="259" t="s">
        <v>111</v>
      </c>
      <c r="E32" s="295" t="s">
        <v>112</v>
      </c>
      <c r="F32" s="259" t="s">
        <v>125</v>
      </c>
      <c r="G32" s="33">
        <v>3.3</v>
      </c>
      <c r="H32" s="33">
        <v>0.9</v>
      </c>
      <c r="I32" s="37">
        <v>6.9</v>
      </c>
      <c r="J32" s="37">
        <v>5.333</v>
      </c>
      <c r="K32" s="120"/>
      <c r="L32" s="121">
        <f>G32+H32+I32+J32-K32</f>
        <v>16.433</v>
      </c>
    </row>
  </sheetData>
  <sheetProtection/>
  <conditionalFormatting sqref="I28:I29 I11:I12 G19:G27 H5:H8 H15:H27 H32 G16:G17">
    <cfRule type="cellIs" priority="14" dxfId="0" operator="greaterThan" stopIfTrue="1">
      <formula>3</formula>
    </cfRule>
  </conditionalFormatting>
  <printOptions/>
  <pageMargins left="0.9055118110236221" right="0.31496062992125984" top="0.7480314960629921" bottom="0.7480314960629921" header="0.31496062992125984" footer="0.31496062992125984"/>
  <pageSetup orientation="landscape" paperSize="9" r:id="rId1"/>
  <headerFooter>
    <oddHeader>&amp;L&amp;"Arial,Gras"EVRON&amp;C&amp;"Arial,Gras"CHAMPIONNAT FSCF CRPL
REGIONAL 2
&amp;R&amp;"Arial,Gras"03 AVRIL 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3">
      <selection activeCell="B42" sqref="B42:E42"/>
    </sheetView>
  </sheetViews>
  <sheetFormatPr defaultColWidth="11.421875" defaultRowHeight="12.75"/>
  <cols>
    <col min="1" max="1" width="19.57421875" style="0" customWidth="1"/>
    <col min="2" max="2" width="9.421875" style="0" customWidth="1"/>
    <col min="3" max="3" width="27.7109375" style="51" customWidth="1"/>
    <col min="4" max="4" width="4.8515625" style="1" customWidth="1"/>
    <col min="5" max="5" width="39.00390625" style="122" customWidth="1"/>
  </cols>
  <sheetData>
    <row r="1" spans="1:5" ht="12.75">
      <c r="A1" s="122" t="s">
        <v>67</v>
      </c>
      <c r="B1" s="93">
        <v>35</v>
      </c>
      <c r="C1" s="94" t="s">
        <v>237</v>
      </c>
      <c r="D1" s="93">
        <v>0.6</v>
      </c>
      <c r="E1" s="94" t="s">
        <v>238</v>
      </c>
    </row>
    <row r="2" spans="1:5" ht="15" customHeight="1">
      <c r="A2" s="122"/>
      <c r="B2" s="89">
        <v>36</v>
      </c>
      <c r="C2" s="193" t="s">
        <v>236</v>
      </c>
      <c r="D2" s="235">
        <v>0.3</v>
      </c>
      <c r="E2" s="94" t="s">
        <v>218</v>
      </c>
    </row>
    <row r="3" spans="1:5" ht="15" customHeight="1">
      <c r="A3" s="122"/>
      <c r="B3" s="89">
        <v>41</v>
      </c>
      <c r="C3" s="193" t="s">
        <v>244</v>
      </c>
      <c r="D3" s="235">
        <v>0.3</v>
      </c>
      <c r="E3" s="94" t="s">
        <v>218</v>
      </c>
    </row>
    <row r="4" spans="1:5" ht="12.75">
      <c r="A4" s="122"/>
      <c r="B4" s="89">
        <v>44</v>
      </c>
      <c r="C4" s="193" t="s">
        <v>245</v>
      </c>
      <c r="D4" s="235">
        <v>0.6</v>
      </c>
      <c r="E4" s="94" t="s">
        <v>238</v>
      </c>
    </row>
    <row r="5" spans="1:5" ht="12.75">
      <c r="A5" s="92"/>
      <c r="B5" s="93">
        <v>45</v>
      </c>
      <c r="C5" s="94" t="s">
        <v>246</v>
      </c>
      <c r="D5" s="233">
        <v>0.05</v>
      </c>
      <c r="E5" s="94" t="s">
        <v>247</v>
      </c>
    </row>
    <row r="6" spans="1:5" ht="8.25" customHeight="1">
      <c r="A6" s="92"/>
      <c r="B6" s="92"/>
      <c r="C6" s="92"/>
      <c r="D6" s="241"/>
      <c r="E6" s="92"/>
    </row>
    <row r="7" spans="1:5" ht="15" customHeight="1">
      <c r="A7" s="92"/>
      <c r="B7" s="137"/>
      <c r="C7" s="194"/>
      <c r="D7" s="242"/>
      <c r="E7" s="92"/>
    </row>
    <row r="8" spans="1:5" s="2" customFormat="1" ht="12.75">
      <c r="A8" s="92"/>
      <c r="B8" s="92"/>
      <c r="C8" s="92"/>
      <c r="D8" s="234"/>
      <c r="E8" s="92"/>
    </row>
    <row r="9" spans="1:5" s="2" customFormat="1" ht="12.75">
      <c r="A9" s="92" t="s">
        <v>248</v>
      </c>
      <c r="B9" s="89">
        <v>48</v>
      </c>
      <c r="C9" s="193" t="s">
        <v>240</v>
      </c>
      <c r="D9" s="235">
        <v>0.15</v>
      </c>
      <c r="E9" s="94" t="s">
        <v>241</v>
      </c>
    </row>
    <row r="10" spans="1:5" ht="12.75">
      <c r="A10" s="122" t="s">
        <v>234</v>
      </c>
      <c r="B10" s="93">
        <v>52</v>
      </c>
      <c r="C10" s="334" t="s">
        <v>242</v>
      </c>
      <c r="D10" s="233">
        <v>0.3</v>
      </c>
      <c r="E10" s="94" t="s">
        <v>218</v>
      </c>
    </row>
    <row r="11" spans="1:5" ht="12.75">
      <c r="A11" s="122"/>
      <c r="B11" s="208"/>
      <c r="C11" s="194"/>
      <c r="D11" s="244"/>
      <c r="E11" s="92"/>
    </row>
    <row r="12" spans="1:4" ht="12.75">
      <c r="A12" s="122"/>
      <c r="B12" s="122"/>
      <c r="C12" s="122"/>
      <c r="D12" s="243"/>
    </row>
    <row r="13" spans="1:5" ht="12.75">
      <c r="A13" s="122" t="s">
        <v>57</v>
      </c>
      <c r="B13" s="273">
        <v>27</v>
      </c>
      <c r="C13" s="345" t="s">
        <v>227</v>
      </c>
      <c r="D13" s="235">
        <v>0.3</v>
      </c>
      <c r="E13" s="94" t="s">
        <v>228</v>
      </c>
    </row>
    <row r="14" spans="1:5" ht="12.75">
      <c r="A14" s="122" t="s">
        <v>223</v>
      </c>
      <c r="B14" s="93"/>
      <c r="C14" s="193"/>
      <c r="D14" s="235"/>
      <c r="E14" s="193"/>
    </row>
    <row r="15" spans="2:5" ht="12.75">
      <c r="B15" s="100"/>
      <c r="C15" s="194"/>
      <c r="D15" s="244"/>
      <c r="E15" s="92"/>
    </row>
    <row r="16" spans="2:4" ht="12.75">
      <c r="B16" s="122"/>
      <c r="C16" s="122"/>
      <c r="D16" s="243"/>
    </row>
    <row r="17" spans="1:5" ht="12.75">
      <c r="A17" s="122" t="s">
        <v>60</v>
      </c>
      <c r="B17" s="93">
        <v>14</v>
      </c>
      <c r="C17" s="212" t="s">
        <v>217</v>
      </c>
      <c r="D17" s="245">
        <v>0.3</v>
      </c>
      <c r="E17" s="94" t="s">
        <v>218</v>
      </c>
    </row>
    <row r="18" spans="1:5" ht="12.75">
      <c r="A18" s="122" t="s">
        <v>223</v>
      </c>
      <c r="B18" s="89"/>
      <c r="C18" s="103"/>
      <c r="D18" s="216"/>
      <c r="E18" s="94"/>
    </row>
    <row r="19" spans="2:4" ht="12.75">
      <c r="B19" s="122"/>
      <c r="C19" s="122"/>
      <c r="D19" s="217"/>
    </row>
    <row r="20" spans="2:5" ht="12.75">
      <c r="B20" s="208"/>
      <c r="C20" s="98"/>
      <c r="D20" s="256"/>
      <c r="E20" s="92"/>
    </row>
    <row r="21" spans="1:5" ht="12.75">
      <c r="A21" s="122" t="s">
        <v>63</v>
      </c>
      <c r="B21" s="213">
        <v>1</v>
      </c>
      <c r="C21" s="212" t="s">
        <v>215</v>
      </c>
      <c r="D21" s="233">
        <v>0.6</v>
      </c>
      <c r="E21" s="94" t="s">
        <v>216</v>
      </c>
    </row>
    <row r="22" spans="1:6" ht="12.75">
      <c r="A22" s="122" t="s">
        <v>223</v>
      </c>
      <c r="B22" s="93">
        <v>7</v>
      </c>
      <c r="C22" s="94" t="s">
        <v>219</v>
      </c>
      <c r="D22" s="233">
        <v>0.3</v>
      </c>
      <c r="E22" s="94" t="s">
        <v>218</v>
      </c>
      <c r="F22" s="140"/>
    </row>
    <row r="23" spans="2:6" ht="12.75">
      <c r="B23" s="213">
        <v>10</v>
      </c>
      <c r="C23" s="212" t="s">
        <v>220</v>
      </c>
      <c r="D23" s="245">
        <v>0.3</v>
      </c>
      <c r="E23" s="94" t="s">
        <v>218</v>
      </c>
      <c r="F23" s="140"/>
    </row>
    <row r="24" spans="2:5" s="2" customFormat="1" ht="12.75">
      <c r="B24" s="213">
        <v>11</v>
      </c>
      <c r="C24" s="212" t="s">
        <v>221</v>
      </c>
      <c r="D24" s="245">
        <v>0.6</v>
      </c>
      <c r="E24" s="94" t="s">
        <v>222</v>
      </c>
    </row>
    <row r="25" spans="1:5" ht="12.75">
      <c r="A25" s="122"/>
      <c r="B25" s="257"/>
      <c r="C25" s="225"/>
      <c r="D25" s="324"/>
      <c r="E25" s="92"/>
    </row>
    <row r="26" spans="1:4" ht="12.75">
      <c r="A26" s="122"/>
      <c r="B26" s="122"/>
      <c r="C26" s="122"/>
      <c r="D26" s="215"/>
    </row>
    <row r="27" spans="1:5" ht="12.75">
      <c r="A27" s="122" t="s">
        <v>72</v>
      </c>
      <c r="B27" s="213">
        <v>1</v>
      </c>
      <c r="C27" s="212" t="s">
        <v>215</v>
      </c>
      <c r="D27" s="93">
        <v>0.6</v>
      </c>
      <c r="E27" s="94" t="s">
        <v>225</v>
      </c>
    </row>
    <row r="28" spans="1:5" ht="12.75">
      <c r="A28" s="122" t="s">
        <v>224</v>
      </c>
      <c r="B28" s="213">
        <v>2</v>
      </c>
      <c r="C28" s="212" t="s">
        <v>215</v>
      </c>
      <c r="D28" s="93">
        <v>0.15</v>
      </c>
      <c r="E28" s="94" t="s">
        <v>226</v>
      </c>
    </row>
    <row r="29" spans="2:5" ht="12.75">
      <c r="B29" s="213">
        <v>8</v>
      </c>
      <c r="C29" s="212" t="s">
        <v>229</v>
      </c>
      <c r="D29" s="93">
        <v>0.5</v>
      </c>
      <c r="E29" s="94" t="s">
        <v>230</v>
      </c>
    </row>
    <row r="30" spans="2:5" ht="12.75">
      <c r="B30" s="213">
        <v>3</v>
      </c>
      <c r="C30" s="212" t="s">
        <v>231</v>
      </c>
      <c r="D30" s="93">
        <v>0.6</v>
      </c>
      <c r="E30" s="94" t="s">
        <v>232</v>
      </c>
    </row>
    <row r="31" spans="1:5" ht="12.75">
      <c r="A31" s="122"/>
      <c r="B31" s="213">
        <v>11</v>
      </c>
      <c r="C31" s="212" t="s">
        <v>221</v>
      </c>
      <c r="D31" s="93">
        <v>0.3</v>
      </c>
      <c r="E31" s="94" t="s">
        <v>218</v>
      </c>
    </row>
    <row r="32" spans="1:5" ht="12.75">
      <c r="A32" s="122"/>
      <c r="B32" s="93"/>
      <c r="C32" s="193"/>
      <c r="D32" s="93"/>
      <c r="E32" s="94"/>
    </row>
    <row r="33" ht="12.75">
      <c r="A33" s="122"/>
    </row>
    <row r="34" spans="1:5" ht="12.75">
      <c r="A34" s="122" t="s">
        <v>69</v>
      </c>
      <c r="B34" s="240">
        <v>53</v>
      </c>
      <c r="C34" s="193" t="s">
        <v>239</v>
      </c>
      <c r="D34" s="216">
        <v>0.3</v>
      </c>
      <c r="E34" s="94" t="s">
        <v>218</v>
      </c>
    </row>
    <row r="35" spans="1:5" ht="12.75">
      <c r="A35" s="122" t="s">
        <v>233</v>
      </c>
      <c r="B35" s="240"/>
      <c r="C35" s="193"/>
      <c r="D35" s="216"/>
      <c r="E35" s="94"/>
    </row>
    <row r="36" spans="2:5" ht="12.75">
      <c r="B36" s="93"/>
      <c r="C36" s="94"/>
      <c r="D36" s="91"/>
      <c r="E36" s="94"/>
    </row>
    <row r="37" spans="2:4" ht="12.75">
      <c r="B37" s="215"/>
      <c r="C37" s="122"/>
      <c r="D37" s="226"/>
    </row>
    <row r="38" spans="1:5" ht="12.75">
      <c r="A38" s="122" t="s">
        <v>68</v>
      </c>
      <c r="B38" s="100"/>
      <c r="C38" s="92"/>
      <c r="D38" s="100"/>
      <c r="E38" s="92"/>
    </row>
    <row r="39" spans="1:5" ht="12.75">
      <c r="A39" s="122" t="s">
        <v>234</v>
      </c>
      <c r="B39" s="240">
        <v>55</v>
      </c>
      <c r="C39" s="193" t="s">
        <v>243</v>
      </c>
      <c r="D39" s="246">
        <v>0.3</v>
      </c>
      <c r="E39" s="94" t="s">
        <v>218</v>
      </c>
    </row>
    <row r="40" spans="1:5" ht="12.75">
      <c r="A40" s="122"/>
      <c r="B40" s="202"/>
      <c r="C40" s="193"/>
      <c r="D40" s="233"/>
      <c r="E40" s="94"/>
    </row>
    <row r="41" spans="2:4" ht="12.75">
      <c r="B41" s="122"/>
      <c r="C41" s="122"/>
      <c r="D41" s="215"/>
    </row>
    <row r="42" spans="1:5" ht="12.75">
      <c r="A42" s="122" t="s">
        <v>69</v>
      </c>
      <c r="B42" s="240">
        <v>53</v>
      </c>
      <c r="C42" s="193" t="s">
        <v>239</v>
      </c>
      <c r="D42" s="216">
        <v>0.3</v>
      </c>
      <c r="E42" s="94" t="s">
        <v>218</v>
      </c>
    </row>
    <row r="43" spans="1:5" ht="12.75">
      <c r="A43" s="122" t="s">
        <v>235</v>
      </c>
      <c r="B43" s="43"/>
      <c r="C43" s="99"/>
      <c r="D43" s="8"/>
      <c r="E43" s="94"/>
    </row>
  </sheetData>
  <sheetProtection/>
  <printOptions/>
  <pageMargins left="0.7086614173228347" right="0" top="0.5511811023622047" bottom="0.35433070866141736" header="0" footer="0"/>
  <pageSetup horizontalDpi="600" verticalDpi="600" orientation="portrait" paperSize="9" r:id="rId1"/>
  <headerFooter>
    <oddHeader>&amp;LEVRON&amp;CREGIONAL 2 - PENALITES
&amp;R03 AVRIL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CESBRON</dc:creator>
  <cp:keywords/>
  <dc:description/>
  <cp:lastModifiedBy>Marcel Cesbron</cp:lastModifiedBy>
  <cp:lastPrinted>2022-04-03T14:46:37Z</cp:lastPrinted>
  <dcterms:created xsi:type="dcterms:W3CDTF">2009-02-04T11:29:59Z</dcterms:created>
  <dcterms:modified xsi:type="dcterms:W3CDTF">2022-04-04T12:32:42Z</dcterms:modified>
  <cp:category/>
  <cp:version/>
  <cp:contentType/>
  <cp:contentStatus/>
</cp:coreProperties>
</file>